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2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drawings/drawing3.xml" ContentType="application/vnd.openxmlformats-officedocument.drawing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赤穗救出\1.中国\3.中国向け営業資料\ビザ申請書類　中国\ビザ申請書類用　エクセル原本\願書（中国語）\"/>
    </mc:Choice>
  </mc:AlternateContent>
  <xr:revisionPtr revIDLastSave="0" documentId="13_ncr:1_{BD39D953-3BD0-423E-A185-B349B835F55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願書P1" sheetId="1" r:id="rId1"/>
    <sheet name="願書P2" sheetId="2" r:id="rId2"/>
    <sheet name="願書P3" sheetId="3" r:id="rId3"/>
    <sheet name="版下" sheetId="9" state="hidden" r:id="rId4"/>
  </sheets>
  <definedNames>
    <definedName name="_xlnm.Print_Area" localSheetId="0">願書P1!$A$1:$AN$61</definedName>
    <definedName name="_xlnm.Print_Area" localSheetId="1">願書P2!$A$1:$AL$70</definedName>
    <definedName name="_xlnm.Print_Area" localSheetId="2">願書P3!$A$1:$AM$67</definedName>
  </definedNames>
  <calcPr calcId="191029"/>
</workbook>
</file>

<file path=xl/calcChain.xml><?xml version="1.0" encoding="utf-8"?>
<calcChain xmlns="http://schemas.openxmlformats.org/spreadsheetml/2006/main">
  <c r="E51" i="9" l="1"/>
  <c r="E50" i="9"/>
  <c r="E48" i="9"/>
  <c r="E47" i="9"/>
  <c r="E46" i="9"/>
  <c r="E45" i="9"/>
  <c r="F43" i="9"/>
  <c r="E43" i="9"/>
  <c r="D43" i="9"/>
  <c r="F42" i="9"/>
  <c r="E42" i="9"/>
  <c r="D42" i="9"/>
  <c r="AB41" i="9"/>
  <c r="F41" i="9"/>
  <c r="E41" i="9"/>
  <c r="D41" i="9"/>
  <c r="AB40" i="9"/>
  <c r="F40" i="9"/>
  <c r="E40" i="9"/>
  <c r="D40" i="9"/>
  <c r="AB39" i="9"/>
  <c r="F39" i="9"/>
  <c r="E39" i="9"/>
  <c r="D39" i="9"/>
  <c r="AB38" i="9"/>
  <c r="F38" i="9"/>
  <c r="E38" i="9"/>
  <c r="D38" i="9"/>
  <c r="AB37" i="9"/>
  <c r="F37" i="9"/>
  <c r="E37" i="9"/>
  <c r="D37" i="9"/>
  <c r="AB36" i="9"/>
  <c r="F36" i="9"/>
  <c r="E36" i="9"/>
  <c r="D36" i="9"/>
  <c r="AB35" i="9"/>
  <c r="L35" i="9"/>
  <c r="AB34" i="9"/>
  <c r="L34" i="9"/>
  <c r="AB33" i="9"/>
  <c r="L33" i="9"/>
  <c r="AB32" i="9"/>
  <c r="L32" i="9"/>
  <c r="AB31" i="9"/>
  <c r="L31" i="9"/>
  <c r="AB30" i="9"/>
  <c r="L30" i="9"/>
  <c r="AB29" i="9"/>
  <c r="L29" i="9"/>
  <c r="L28" i="9"/>
  <c r="L27" i="9"/>
  <c r="L26" i="9"/>
  <c r="L25" i="9"/>
  <c r="G25" i="9"/>
  <c r="L24" i="9"/>
  <c r="I24" i="9"/>
  <c r="H24" i="9"/>
  <c r="G24" i="9"/>
  <c r="L23" i="9"/>
  <c r="AO22" i="9"/>
  <c r="L22" i="9"/>
  <c r="L21" i="9"/>
  <c r="G21" i="9"/>
  <c r="L20" i="9"/>
  <c r="I20" i="9"/>
  <c r="H20" i="9"/>
  <c r="G20" i="9"/>
  <c r="L19" i="9"/>
  <c r="W18" i="9"/>
  <c r="L18" i="9"/>
  <c r="W17" i="9"/>
  <c r="G17" i="9"/>
  <c r="I16" i="9"/>
  <c r="H16" i="9"/>
  <c r="G16" i="9"/>
  <c r="AA15" i="9"/>
  <c r="AG9" i="9"/>
  <c r="AP9" i="9" s="1"/>
  <c r="AG8" i="9"/>
  <c r="AP8" i="9" s="1"/>
  <c r="AG7" i="9"/>
  <c r="AP7" i="9" s="1"/>
  <c r="AI6" i="9"/>
  <c r="AG6" i="9"/>
  <c r="AE6" i="9"/>
  <c r="AI5" i="9"/>
  <c r="AG5" i="9"/>
  <c r="AE5" i="9"/>
  <c r="AM4" i="9"/>
  <c r="AI4" i="9"/>
  <c r="AG4" i="9"/>
  <c r="AE4" i="9"/>
  <c r="AM3" i="9"/>
  <c r="AJ3" i="9"/>
  <c r="AI3" i="9"/>
  <c r="AH3" i="9"/>
  <c r="AG3" i="9"/>
  <c r="AE3" i="9"/>
  <c r="AC3" i="9"/>
  <c r="AB3" i="9"/>
  <c r="AN2" i="9"/>
  <c r="AM2" i="9"/>
  <c r="AL2" i="9"/>
  <c r="AK2" i="9"/>
  <c r="AJ2" i="9"/>
  <c r="AI2" i="9"/>
  <c r="AH2" i="9"/>
  <c r="AG2" i="9"/>
  <c r="AF2" i="9"/>
  <c r="AE2" i="9"/>
  <c r="AD2" i="9"/>
  <c r="AC2" i="9"/>
  <c r="AB2" i="9"/>
  <c r="AJ28" i="2"/>
  <c r="AO2" i="9" l="1"/>
  <c r="AP6" i="9"/>
  <c r="AP3" i="9"/>
  <c r="AP4" i="9"/>
  <c r="AP2" i="9"/>
  <c r="AP5" i="9"/>
  <c r="AB48" i="9"/>
  <c r="H31" i="1" s="1"/>
  <c r="AD6" i="3" l="1"/>
  <c r="AD11" i="3"/>
</calcChain>
</file>

<file path=xl/sharedStrings.xml><?xml version="1.0" encoding="utf-8"?>
<sst xmlns="http://schemas.openxmlformats.org/spreadsheetml/2006/main" count="544" uniqueCount="402">
  <si>
    <r>
      <t>ファースト・スタディ日本語学校</t>
    </r>
    <r>
      <rPr>
        <b/>
        <sz val="16"/>
        <rFont val="Times New Roman"/>
        <family val="1"/>
      </rPr>
      <t xml:space="preserve"> </t>
    </r>
    <r>
      <rPr>
        <b/>
        <sz val="16"/>
        <rFont val="ＭＳ Ｐ明朝"/>
        <family val="1"/>
        <charset val="128"/>
      </rPr>
      <t xml:space="preserve">　　　履歴書
  First Study       </t>
    </r>
    <r>
      <rPr>
        <b/>
        <sz val="16"/>
        <rFont val="宋体"/>
      </rPr>
      <t>日本语学校</t>
    </r>
    <r>
      <rPr>
        <b/>
        <sz val="16"/>
        <rFont val="ＭＳ Ｐ明朝"/>
        <family val="1"/>
        <charset val="128"/>
      </rPr>
      <t xml:space="preserve">       </t>
    </r>
    <r>
      <rPr>
        <b/>
        <sz val="16"/>
        <rFont val="宋体"/>
      </rPr>
      <t>履历书</t>
    </r>
  </si>
  <si>
    <r>
      <rPr>
        <sz val="12"/>
        <color theme="1"/>
        <rFont val="Times New Roman"/>
        <family val="1"/>
      </rPr>
      <t>2020</t>
    </r>
    <r>
      <rPr>
        <sz val="12"/>
        <color theme="1"/>
        <rFont val="ＭＳ Ｐ明朝"/>
        <family val="1"/>
        <charset val="128"/>
      </rPr>
      <t>年</t>
    </r>
    <r>
      <rPr>
        <sz val="12"/>
        <color theme="1"/>
        <rFont val="Times New Roman"/>
        <family val="1"/>
      </rPr>
      <t>4</t>
    </r>
    <r>
      <rPr>
        <sz val="12"/>
        <color theme="1"/>
        <rFont val="ＭＳ Ｐ明朝"/>
        <family val="1"/>
        <charset val="128"/>
      </rPr>
      <t>月更新</t>
    </r>
  </si>
  <si>
    <t>※アルファベットは大文字で活字体で書いてください</t>
  </si>
  <si>
    <r>
      <rPr>
        <b/>
        <sz val="14"/>
        <color theme="1"/>
        <rFont val="Times New Roman"/>
        <family val="1"/>
      </rPr>
      <t>※</t>
    </r>
    <r>
      <rPr>
        <b/>
        <sz val="14"/>
        <color theme="1"/>
        <rFont val="宋体"/>
      </rPr>
      <t>请用大写字母写字母</t>
    </r>
  </si>
  <si>
    <r>
      <rPr>
        <b/>
        <sz val="12"/>
        <color theme="1"/>
        <rFont val="ＭＳ Ｐ明朝"/>
        <family val="1"/>
        <charset val="128"/>
      </rPr>
      <t>コース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</rPr>
      <t>课程</t>
    </r>
  </si>
  <si>
    <r>
      <rPr>
        <sz val="11"/>
        <color theme="1"/>
        <rFont val="ＭＳ Ｐ明朝"/>
        <family val="1"/>
        <charset val="128"/>
      </rPr>
      <t>長期留学</t>
    </r>
    <r>
      <rPr>
        <sz val="11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长期留学</t>
    </r>
  </si>
  <si>
    <r>
      <rPr>
        <sz val="10"/>
        <rFont val="Times New Roman"/>
        <family val="1"/>
      </rPr>
      <t>4</t>
    </r>
    <r>
      <rPr>
        <sz val="10"/>
        <rFont val="ＭＳ Ｐ明朝"/>
        <family val="1"/>
        <charset val="128"/>
      </rPr>
      <t>月/4月</t>
    </r>
  </si>
  <si>
    <t>10月 /10月</t>
  </si>
  <si>
    <r>
      <rPr>
        <sz val="10"/>
        <color theme="1"/>
        <rFont val="ＭＳ Ｐ明朝"/>
        <family val="1"/>
        <charset val="128"/>
      </rPr>
      <t>２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年コース</t>
    </r>
    <r>
      <rPr>
        <sz val="10"/>
        <color theme="1"/>
        <rFont val="Times New Roman"/>
        <family val="1"/>
      </rPr>
      <t xml:space="preserve"> 2</t>
    </r>
    <r>
      <rPr>
        <sz val="10"/>
        <color theme="1"/>
        <rFont val="宋体"/>
      </rPr>
      <t>年课程</t>
    </r>
  </si>
  <si>
    <r>
      <rPr>
        <sz val="10"/>
        <color theme="1"/>
        <rFont val="ＭＳ Ｐ明朝"/>
        <family val="1"/>
        <charset val="128"/>
      </rPr>
      <t>１年６ヶ月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コース</t>
    </r>
    <r>
      <rPr>
        <sz val="10"/>
        <color theme="1"/>
        <rFont val="Times New Roman"/>
        <family val="1"/>
      </rPr>
      <t xml:space="preserve"> 1</t>
    </r>
    <r>
      <rPr>
        <sz val="10"/>
        <color theme="1"/>
        <rFont val="宋体"/>
      </rPr>
      <t>年</t>
    </r>
    <r>
      <rPr>
        <sz val="10"/>
        <color theme="1"/>
        <rFont val="Times New Roman"/>
        <family val="1"/>
      </rPr>
      <t>6</t>
    </r>
    <r>
      <rPr>
        <sz val="10"/>
        <color theme="1"/>
        <rFont val="宋体"/>
      </rPr>
      <t>个月课程</t>
    </r>
  </si>
  <si>
    <r>
      <rPr>
        <sz val="10"/>
        <color theme="1"/>
        <rFont val="Times New Roman"/>
        <family val="1"/>
      </rPr>
      <t xml:space="preserve">       1</t>
    </r>
    <r>
      <rPr>
        <sz val="10"/>
        <color theme="1"/>
        <rFont val="宋体"/>
      </rPr>
      <t>月/1月</t>
    </r>
  </si>
  <si>
    <t>7月 /7月</t>
  </si>
  <si>
    <r>
      <rPr>
        <sz val="10"/>
        <color theme="1"/>
        <rFont val="ＭＳ Ｐ明朝"/>
        <family val="1"/>
        <charset val="128"/>
      </rPr>
      <t>１年コース</t>
    </r>
    <r>
      <rPr>
        <sz val="10"/>
        <color theme="1"/>
        <rFont val="Times New Roman"/>
        <family val="1"/>
      </rPr>
      <t xml:space="preserve"> 1</t>
    </r>
    <r>
      <rPr>
        <sz val="10"/>
        <color theme="1"/>
        <rFont val="宋体"/>
      </rPr>
      <t>年课程</t>
    </r>
  </si>
  <si>
    <r>
      <rPr>
        <sz val="10"/>
        <rFont val="ＭＳ Ｐ明朝"/>
        <family val="1"/>
        <charset val="128"/>
      </rPr>
      <t>１年</t>
    </r>
    <r>
      <rPr>
        <sz val="10"/>
        <rFont val="Times New Roman"/>
        <family val="1"/>
      </rPr>
      <t>9</t>
    </r>
    <r>
      <rPr>
        <sz val="10"/>
        <rFont val="ＭＳ Ｐ明朝"/>
        <family val="1"/>
        <charset val="128"/>
      </rPr>
      <t>カ月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コース</t>
    </r>
    <r>
      <rPr>
        <sz val="11"/>
        <rFont val="Times New Roman"/>
        <family val="1"/>
      </rPr>
      <t xml:space="preserve"> 1</t>
    </r>
    <r>
      <rPr>
        <sz val="11"/>
        <rFont val="宋体"/>
      </rPr>
      <t>年</t>
    </r>
    <r>
      <rPr>
        <sz val="11"/>
        <rFont val="Times New Roman"/>
        <family val="1"/>
      </rPr>
      <t>9</t>
    </r>
    <r>
      <rPr>
        <sz val="11"/>
        <rFont val="宋体"/>
      </rPr>
      <t>个月课程</t>
    </r>
  </si>
  <si>
    <r>
      <rPr>
        <b/>
        <sz val="12"/>
        <color theme="1"/>
        <rFont val="宋体"/>
      </rPr>
      <t>出願者本人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</rPr>
      <t>申请者本人</t>
    </r>
  </si>
  <si>
    <r>
      <rPr>
        <sz val="8"/>
        <rFont val="Times New Roman"/>
        <family val="1"/>
      </rPr>
      <t>(</t>
    </r>
    <r>
      <rPr>
        <sz val="8"/>
        <rFont val="ＭＳ Ｐ明朝"/>
        <family val="1"/>
        <charset val="128"/>
      </rPr>
      <t>パスポートと同じ名前で記入してください</t>
    </r>
    <r>
      <rPr>
        <sz val="8"/>
        <rFont val="Times New Roman"/>
        <family val="1"/>
      </rPr>
      <t>/</t>
    </r>
    <r>
      <rPr>
        <sz val="8"/>
        <rFont val="ＭＳ Ｐ明朝"/>
        <family val="1"/>
        <charset val="128"/>
      </rPr>
      <t>填写内容</t>
    </r>
    <r>
      <rPr>
        <sz val="8"/>
        <rFont val="宋体"/>
      </rPr>
      <t>请和护照一致</t>
    </r>
    <r>
      <rPr>
        <sz val="8"/>
        <rFont val="Times New Roman"/>
        <family val="1"/>
      </rPr>
      <t>)</t>
    </r>
  </si>
  <si>
    <t>生年月日
出生年月</t>
  </si>
  <si>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宋体"/>
      </rPr>
      <t>年</t>
    </r>
  </si>
  <si>
    <r>
      <rPr>
        <sz val="11"/>
        <color theme="1"/>
        <rFont val="ＭＳ Ｐ明朝"/>
        <family val="1"/>
        <charset val="128"/>
      </rPr>
      <t>月</t>
    </r>
    <r>
      <rPr>
        <sz val="10"/>
        <color theme="1"/>
        <rFont val="Times New Roman"/>
        <family val="1"/>
      </rPr>
      <t xml:space="preserve">
</t>
    </r>
    <r>
      <rPr>
        <sz val="11"/>
        <color theme="1"/>
        <rFont val="宋体"/>
      </rPr>
      <t>月</t>
    </r>
  </si>
  <si>
    <r>
      <rPr>
        <sz val="11"/>
        <color theme="1"/>
        <rFont val="ＭＳ Ｐ明朝"/>
        <family val="1"/>
        <charset val="128"/>
      </rPr>
      <t>日</t>
    </r>
    <r>
      <rPr>
        <sz val="8"/>
        <color theme="1"/>
        <rFont val="Times New Roman"/>
        <family val="1"/>
      </rPr>
      <t xml:space="preserve">
</t>
    </r>
    <r>
      <rPr>
        <sz val="11"/>
        <color theme="1"/>
        <rFont val="宋体"/>
      </rPr>
      <t>日</t>
    </r>
  </si>
  <si>
    <r>
      <rPr>
        <sz val="11"/>
        <color theme="1"/>
        <rFont val="ＭＳ Ｐ明朝"/>
        <family val="1"/>
        <charset val="128"/>
      </rPr>
      <t>性別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性别</t>
    </r>
  </si>
  <si>
    <r>
      <rPr>
        <sz val="11"/>
        <color theme="1"/>
        <rFont val="ＭＳ Ｐ明朝"/>
        <family val="1"/>
        <charset val="128"/>
      </rPr>
      <t>男</t>
    </r>
    <r>
      <rPr>
        <sz val="10"/>
        <color theme="1"/>
        <rFont val="Times New Roman"/>
        <family val="1"/>
      </rPr>
      <t xml:space="preserve"> /</t>
    </r>
    <r>
      <rPr>
        <sz val="10"/>
        <color theme="1"/>
        <rFont val="宋体"/>
      </rPr>
      <t>男</t>
    </r>
  </si>
  <si>
    <t>配偶者
配偶者</t>
  </si>
  <si>
    <r>
      <rPr>
        <sz val="11"/>
        <color theme="1"/>
        <rFont val="宋体"/>
      </rPr>
      <t>無</t>
    </r>
    <r>
      <rPr>
        <sz val="10"/>
        <color theme="1"/>
        <rFont val="Times New Roman"/>
        <family val="1"/>
      </rPr>
      <t xml:space="preserve"> /</t>
    </r>
    <r>
      <rPr>
        <sz val="10"/>
        <color theme="1"/>
        <rFont val="宋体"/>
      </rPr>
      <t>无</t>
    </r>
  </si>
  <si>
    <r>
      <rPr>
        <sz val="11"/>
        <color theme="1"/>
        <rFont val="宋体"/>
      </rPr>
      <t>女</t>
    </r>
    <r>
      <rPr>
        <sz val="11"/>
        <color theme="1"/>
        <rFont val="Times New Roman"/>
        <family val="1"/>
      </rPr>
      <t xml:space="preserve"> /</t>
    </r>
    <r>
      <rPr>
        <sz val="11"/>
        <color theme="1"/>
        <rFont val="宋体"/>
      </rPr>
      <t>女</t>
    </r>
  </si>
  <si>
    <r>
      <rPr>
        <sz val="11"/>
        <color theme="1"/>
        <rFont val="宋体"/>
      </rPr>
      <t>有</t>
    </r>
    <r>
      <rPr>
        <sz val="10"/>
        <color theme="1"/>
        <rFont val="Times New Roman"/>
        <family val="1"/>
      </rPr>
      <t xml:space="preserve"> /</t>
    </r>
    <r>
      <rPr>
        <sz val="10"/>
        <color theme="1"/>
        <rFont val="宋体"/>
      </rPr>
      <t>有</t>
    </r>
  </si>
  <si>
    <r>
      <rPr>
        <sz val="11"/>
        <color theme="1"/>
        <rFont val="ＭＳ Ｐ明朝"/>
        <family val="1"/>
        <charset val="128"/>
      </rPr>
      <t>国籍・地域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国籍</t>
    </r>
    <r>
      <rPr>
        <sz val="10"/>
        <color theme="1"/>
        <rFont val="MS Gothic"/>
        <family val="3"/>
      </rPr>
      <t>・地域</t>
    </r>
  </si>
  <si>
    <r>
      <rPr>
        <sz val="10"/>
        <color theme="1"/>
        <rFont val="ＭＳ Ｐ明朝"/>
        <family val="1"/>
        <charset val="128"/>
      </rPr>
      <t>出生地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出生地</t>
    </r>
  </si>
  <si>
    <t>国籍・地域に名前が無い場合は下記に入力して、再度選択して下さい</t>
  </si>
  <si>
    <r>
      <rPr>
        <sz val="11"/>
        <color rgb="FFFF0000"/>
        <rFont val="Times New Roman"/>
        <family val="1"/>
      </rPr>
      <t>(</t>
    </r>
    <r>
      <rPr>
        <sz val="11"/>
        <color rgb="FFFF0000"/>
        <rFont val="宋体"/>
      </rPr>
      <t>国籍地区没有名字的话，请在下方填入后再选择</t>
    </r>
    <r>
      <rPr>
        <sz val="11"/>
        <color rgb="FFFF0000"/>
        <rFont val="Times New Roman"/>
        <family val="1"/>
      </rPr>
      <t>)</t>
    </r>
  </si>
  <si>
    <r>
      <rPr>
        <sz val="11"/>
        <color theme="1"/>
        <rFont val="ＭＳ Ｐ明朝"/>
        <family val="1"/>
        <charset val="128"/>
      </rPr>
      <t>戸籍住所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户籍地址</t>
    </r>
  </si>
  <si>
    <r>
      <rPr>
        <sz val="11"/>
        <color theme="1"/>
        <rFont val="ＭＳ Ｐ明朝"/>
        <family val="1"/>
        <charset val="128"/>
      </rPr>
      <t>現住所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现住址</t>
    </r>
  </si>
  <si>
    <r>
      <rPr>
        <sz val="10"/>
        <color theme="1"/>
        <rFont val="Times New Roman"/>
        <family val="1"/>
      </rPr>
      <t>(</t>
    </r>
    <r>
      <rPr>
        <sz val="10"/>
        <color theme="1"/>
        <rFont val="ＭＳ Ｐ明朝"/>
        <family val="1"/>
        <charset val="128"/>
      </rPr>
      <t>イニシャルしないこと。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请不要缩写</t>
    </r>
    <r>
      <rPr>
        <sz val="10"/>
        <color theme="1"/>
        <rFont val="Times New Roman"/>
        <family val="1"/>
      </rPr>
      <t>)</t>
    </r>
  </si>
  <si>
    <r>
      <rPr>
        <sz val="11"/>
        <color theme="1"/>
        <rFont val="ＭＳ Ｐ明朝"/>
        <family val="1"/>
        <charset val="128"/>
      </rPr>
      <t>電話番号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电话号码</t>
    </r>
  </si>
  <si>
    <r>
      <rPr>
        <sz val="10"/>
        <color theme="1"/>
        <rFont val="ＭＳ Ｐ明朝"/>
        <family val="1"/>
        <charset val="128"/>
      </rPr>
      <t>国番号</t>
    </r>
    <r>
      <rPr>
        <sz val="10"/>
        <color theme="1"/>
        <rFont val="Times New Roman"/>
        <family val="1"/>
      </rPr>
      <t>/</t>
    </r>
    <r>
      <rPr>
        <sz val="10"/>
        <color theme="1"/>
        <rFont val="ＭＳ Ｐ明朝"/>
        <family val="1"/>
        <charset val="128"/>
      </rPr>
      <t>国家号</t>
    </r>
  </si>
  <si>
    <r>
      <rPr>
        <sz val="10"/>
        <color theme="1"/>
        <rFont val="ＭＳ Ｐ明朝"/>
        <family val="1"/>
        <charset val="128"/>
      </rPr>
      <t>電話番号/</t>
    </r>
    <r>
      <rPr>
        <sz val="10"/>
        <color theme="1"/>
        <rFont val="宋体"/>
      </rPr>
      <t>电话号码</t>
    </r>
  </si>
  <si>
    <r>
      <rPr>
        <sz val="11"/>
        <color theme="1"/>
        <rFont val="ＭＳ Ｐ明朝"/>
        <family val="1"/>
        <charset val="128"/>
      </rPr>
      <t xml:space="preserve">職業
</t>
    </r>
    <r>
      <rPr>
        <sz val="11"/>
        <color theme="1"/>
        <rFont val="宋体"/>
      </rPr>
      <t>职业</t>
    </r>
  </si>
  <si>
    <r>
      <rPr>
        <b/>
        <sz val="12"/>
        <color theme="1"/>
        <rFont val="MS UI Gothic"/>
        <family val="3"/>
        <charset val="128"/>
      </rPr>
      <t>出入国履歴/出入境履</t>
    </r>
    <r>
      <rPr>
        <b/>
        <sz val="12"/>
        <color theme="1"/>
        <rFont val="宋体"/>
      </rPr>
      <t>历</t>
    </r>
  </si>
  <si>
    <r>
      <rPr>
        <sz val="11"/>
        <color theme="1"/>
        <rFont val="MS UI Gothic"/>
        <family val="3"/>
        <charset val="128"/>
      </rPr>
      <t>旅券</t>
    </r>
    <r>
      <rPr>
        <sz val="10"/>
        <color theme="1"/>
        <rFont val="MS UI Gothic"/>
        <family val="3"/>
        <charset val="128"/>
      </rPr>
      <t xml:space="preserve">
</t>
    </r>
    <r>
      <rPr>
        <sz val="10"/>
        <color theme="1"/>
        <rFont val="宋体"/>
      </rPr>
      <t>护</t>
    </r>
    <r>
      <rPr>
        <sz val="10"/>
        <color theme="1"/>
        <rFont val="MS UI Gothic"/>
        <family val="3"/>
        <charset val="128"/>
      </rPr>
      <t>照</t>
    </r>
  </si>
  <si>
    <r>
      <rPr>
        <sz val="11"/>
        <color theme="1"/>
        <rFont val="MS UI Gothic"/>
        <family val="3"/>
        <charset val="128"/>
      </rPr>
      <t>無</t>
    </r>
    <r>
      <rPr>
        <sz val="11"/>
        <color theme="1"/>
        <rFont val="Times New Roman"/>
        <family val="1"/>
      </rPr>
      <t xml:space="preserve"> /</t>
    </r>
    <r>
      <rPr>
        <sz val="11"/>
        <color theme="1"/>
        <rFont val="MS UI Gothic"/>
        <family val="3"/>
        <charset val="128"/>
      </rPr>
      <t>无</t>
    </r>
    <r>
      <rPr>
        <sz val="10"/>
        <color theme="1"/>
        <rFont val="MS UI Gothic"/>
        <family val="3"/>
        <charset val="128"/>
      </rPr>
      <t>・</t>
    </r>
    <r>
      <rPr>
        <sz val="11"/>
        <color theme="1"/>
        <rFont val="MS UI Gothic"/>
        <family val="3"/>
        <charset val="128"/>
      </rPr>
      <t>申請中/申</t>
    </r>
    <r>
      <rPr>
        <sz val="11"/>
        <color theme="1"/>
        <rFont val="宋体"/>
      </rPr>
      <t>请中</t>
    </r>
  </si>
  <si>
    <t>有/有</t>
  </si>
  <si>
    <r>
      <rPr>
        <sz val="11"/>
        <color theme="1"/>
        <rFont val="MS UI Gothic"/>
        <family val="3"/>
        <charset val="128"/>
      </rPr>
      <t>有効期限</t>
    </r>
    <r>
      <rPr>
        <sz val="10"/>
        <color theme="1"/>
        <rFont val="MS UI Gothic"/>
        <family val="3"/>
        <charset val="128"/>
      </rPr>
      <t xml:space="preserve">
有效期限</t>
    </r>
  </si>
  <si>
    <t>年
年</t>
  </si>
  <si>
    <r>
      <rPr>
        <sz val="11"/>
        <color theme="1"/>
        <rFont val="MS UI Gothic"/>
        <family val="3"/>
        <charset val="128"/>
      </rPr>
      <t>月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月</t>
    </r>
  </si>
  <si>
    <r>
      <rPr>
        <sz val="11"/>
        <color theme="1"/>
        <rFont val="MS UI Gothic"/>
        <family val="3"/>
        <charset val="128"/>
      </rPr>
      <t>日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MS UI Gothic"/>
        <family val="3"/>
        <charset val="128"/>
      </rPr>
      <t>日</t>
    </r>
  </si>
  <si>
    <r>
      <rPr>
        <sz val="11"/>
        <color theme="1"/>
        <rFont val="MS UI Gothic"/>
        <family val="3"/>
        <charset val="128"/>
      </rPr>
      <t xml:space="preserve">過去の来日歴
</t>
    </r>
    <r>
      <rPr>
        <sz val="10"/>
        <color theme="1"/>
        <rFont val="MS UI Gothic"/>
        <family val="3"/>
        <charset val="128"/>
      </rPr>
      <t>至今</t>
    </r>
    <r>
      <rPr>
        <sz val="10"/>
        <color theme="1"/>
        <rFont val="宋体"/>
      </rPr>
      <t>为</t>
    </r>
    <r>
      <rPr>
        <sz val="10"/>
        <color theme="1"/>
        <rFont val="MS UI Gothic"/>
        <family val="3"/>
        <charset val="128"/>
      </rPr>
      <t>止来日次数</t>
    </r>
  </si>
  <si>
    <t>無/无</t>
  </si>
  <si>
    <r>
      <rPr>
        <sz val="11"/>
        <color theme="1"/>
        <rFont val="MS UI Gothic"/>
        <family val="3"/>
        <charset val="128"/>
      </rPr>
      <t>有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有</t>
    </r>
  </si>
  <si>
    <r>
      <rPr>
        <sz val="10"/>
        <color theme="1"/>
        <rFont val="Times New Roman"/>
        <family val="1"/>
      </rPr>
      <t xml:space="preserve">) </t>
    </r>
    <r>
      <rPr>
        <sz val="11"/>
        <color theme="1"/>
        <rFont val="MS UI Gothic"/>
        <family val="3"/>
        <charset val="128"/>
      </rPr>
      <t>回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次</t>
    </r>
  </si>
  <si>
    <r>
      <rPr>
        <i/>
        <sz val="11"/>
        <color theme="1"/>
        <rFont val="ＭＳ Ｐ明朝"/>
        <family val="1"/>
        <charset val="128"/>
      </rPr>
      <t>※新しいものから、３つを記載してください。</t>
    </r>
    <r>
      <rPr>
        <i/>
        <sz val="11"/>
        <color theme="1"/>
        <rFont val="Times New Roman"/>
        <family val="1"/>
      </rPr>
      <t>/</t>
    </r>
    <r>
      <rPr>
        <i/>
        <sz val="11"/>
        <color theme="1"/>
        <rFont val="宋体"/>
      </rPr>
      <t>请记载最新的</t>
    </r>
    <r>
      <rPr>
        <i/>
        <sz val="11"/>
        <color theme="1"/>
        <rFont val="Times New Roman"/>
        <family val="1"/>
      </rPr>
      <t>3</t>
    </r>
    <r>
      <rPr>
        <i/>
        <sz val="11"/>
        <color theme="1"/>
        <rFont val="宋体"/>
      </rPr>
      <t>次入境记录。</t>
    </r>
  </si>
  <si>
    <r>
      <rPr>
        <sz val="11"/>
        <color theme="1"/>
        <rFont val="ＭＳ Ｐ明朝"/>
        <family val="1"/>
        <charset val="128"/>
      </rPr>
      <t>入国年月日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入境年月日</t>
    </r>
  </si>
  <si>
    <r>
      <rPr>
        <sz val="11"/>
        <color theme="1"/>
        <rFont val="ＭＳ Ｐ明朝"/>
        <family val="1"/>
        <charset val="128"/>
      </rPr>
      <t>出国年月日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回国年月日</t>
    </r>
  </si>
  <si>
    <r>
      <rPr>
        <sz val="11"/>
        <color theme="1"/>
        <rFont val="ＭＳ Ｐ明朝"/>
        <family val="1"/>
        <charset val="128"/>
      </rPr>
      <t>在留資格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签证种类</t>
    </r>
  </si>
  <si>
    <r>
      <rPr>
        <sz val="11"/>
        <color theme="1"/>
        <rFont val="ＭＳ Ｐ明朝"/>
        <family val="1"/>
        <charset val="128"/>
      </rPr>
      <t>入国目的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入境目的</t>
    </r>
  </si>
  <si>
    <t>年/年</t>
  </si>
  <si>
    <t>月/月</t>
  </si>
  <si>
    <t>日/日</t>
  </si>
  <si>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月</t>
    </r>
  </si>
  <si>
    <r>
      <rPr>
        <sz val="10"/>
        <color theme="1"/>
        <rFont val="ＭＳ Ｐ明朝"/>
        <family val="1"/>
        <charset val="128"/>
      </rPr>
      <t>日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日</t>
    </r>
  </si>
  <si>
    <r>
      <rPr>
        <sz val="11"/>
        <color theme="1"/>
        <rFont val="MS UI Gothic"/>
        <family val="3"/>
        <charset val="128"/>
      </rPr>
      <t>査証申請予定地</t>
    </r>
    <r>
      <rPr>
        <sz val="8"/>
        <color theme="1"/>
        <rFont val="MS UI Gothic"/>
        <family val="3"/>
        <charset val="128"/>
      </rPr>
      <t xml:space="preserve">
</t>
    </r>
    <r>
      <rPr>
        <sz val="10"/>
        <color theme="1"/>
        <rFont val="宋体"/>
      </rPr>
      <t>申请签证预定地点</t>
    </r>
  </si>
  <si>
    <t>選んで下さい。選択肢がない場合は下記に記入して、再度選択し（母国語）
 请选择 。如无选项的话请先在下方填写后再选择（请用中文）</t>
  </si>
  <si>
    <r>
      <rPr>
        <sz val="10"/>
        <color theme="1"/>
        <rFont val="MS UI Gothic"/>
        <family val="3"/>
        <charset val="128"/>
      </rPr>
      <t>※日本ではなく、現地での日本機関を記入してください。/</t>
    </r>
    <r>
      <rPr>
        <sz val="10"/>
        <color theme="1"/>
        <rFont val="宋体"/>
      </rPr>
      <t>请填写中国境内现地的日本签证申请地点，不是日本。</t>
    </r>
  </si>
  <si>
    <r>
      <rPr>
        <b/>
        <sz val="12"/>
        <color theme="1"/>
        <rFont val="ＭＳ Ｐ明朝"/>
        <family val="1"/>
        <charset val="128"/>
      </rPr>
      <t>経歴関係/</t>
    </r>
    <r>
      <rPr>
        <b/>
        <sz val="12"/>
        <color theme="1"/>
        <rFont val="宋体"/>
      </rPr>
      <t>经历关系</t>
    </r>
  </si>
  <si>
    <r>
      <rPr>
        <sz val="11"/>
        <color theme="1"/>
        <rFont val="ＭＳ Ｐ明朝"/>
        <family val="1"/>
        <charset val="128"/>
      </rPr>
      <t xml:space="preserve">強制退去歴
</t>
    </r>
    <r>
      <rPr>
        <sz val="11"/>
        <color theme="1"/>
        <rFont val="宋体"/>
      </rPr>
      <t>强</t>
    </r>
    <r>
      <rPr>
        <sz val="11"/>
        <color theme="1"/>
        <rFont val="ＭＳ Ｐ明朝"/>
        <family val="1"/>
        <charset val="128"/>
      </rPr>
      <t>制回国史</t>
    </r>
  </si>
  <si>
    <t>犯罪歴
犯罪史</t>
  </si>
  <si>
    <r>
      <rPr>
        <sz val="11"/>
        <color theme="1"/>
        <rFont val="ＭＳ Ｐ明朝"/>
        <family val="1"/>
        <charset val="128"/>
      </rPr>
      <t>有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有</t>
    </r>
  </si>
  <si>
    <r>
      <rPr>
        <sz val="11"/>
        <color theme="1"/>
        <rFont val="ＭＳ Ｐ明朝"/>
        <family val="1"/>
        <charset val="128"/>
      </rPr>
      <t>→内容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内容</t>
    </r>
  </si>
  <si>
    <t>→</t>
  </si>
  <si>
    <r>
      <rPr>
        <sz val="11"/>
        <color theme="1"/>
        <rFont val="ＭＳ Ｐ明朝"/>
        <family val="1"/>
        <charset val="128"/>
      </rPr>
      <t>内容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内容</t>
    </r>
  </si>
  <si>
    <t>無 Không</t>
  </si>
  <si>
    <t>/无</t>
  </si>
  <si>
    <t>有 Có</t>
  </si>
  <si>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有</t>
    </r>
  </si>
  <si>
    <t>（</t>
  </si>
  <si>
    <r>
      <rPr>
        <sz val="11"/>
        <color theme="1"/>
        <rFont val="Times New Roman"/>
        <family val="1"/>
      </rPr>
      <t>1</t>
    </r>
    <r>
      <rPr>
        <sz val="11"/>
        <color theme="1"/>
        <rFont val="ＭＳ Ｐ明朝"/>
        <family val="1"/>
        <charset val="128"/>
      </rPr>
      <t>人</t>
    </r>
    <r>
      <rPr>
        <sz val="11"/>
        <color theme="1"/>
        <rFont val="Times New Roman"/>
        <family val="1"/>
      </rPr>
      <t>/1</t>
    </r>
    <r>
      <rPr>
        <sz val="11"/>
        <color theme="1"/>
        <rFont val="宋体"/>
      </rPr>
      <t>人</t>
    </r>
  </si>
  <si>
    <r>
      <rPr>
        <sz val="11"/>
        <color theme="1"/>
        <rFont val="Times New Roman"/>
        <family val="1"/>
      </rPr>
      <t>2</t>
    </r>
    <r>
      <rPr>
        <sz val="11"/>
        <color theme="1"/>
        <rFont val="ＭＳ Ｐ明朝"/>
        <family val="1"/>
        <charset val="128"/>
      </rPr>
      <t>人</t>
    </r>
    <r>
      <rPr>
        <sz val="11"/>
        <color theme="1"/>
        <rFont val="Times New Roman"/>
        <family val="1"/>
      </rPr>
      <t>/2</t>
    </r>
    <r>
      <rPr>
        <sz val="11"/>
        <color theme="1"/>
        <rFont val="宋体"/>
      </rPr>
      <t>人</t>
    </r>
  </si>
  <si>
    <r>
      <rPr>
        <sz val="11"/>
        <color theme="1"/>
        <rFont val="Times New Roman"/>
        <family val="1"/>
      </rPr>
      <t>3</t>
    </r>
    <r>
      <rPr>
        <sz val="11"/>
        <color theme="1"/>
        <rFont val="ＭＳ Ｐ明朝"/>
        <family val="1"/>
        <charset val="128"/>
      </rPr>
      <t>人</t>
    </r>
    <r>
      <rPr>
        <sz val="11"/>
        <color theme="1"/>
        <rFont val="Times New Roman"/>
        <family val="1"/>
      </rPr>
      <t>/3</t>
    </r>
    <r>
      <rPr>
        <sz val="11"/>
        <color theme="1"/>
        <rFont val="宋体"/>
      </rPr>
      <t>人</t>
    </r>
  </si>
  <si>
    <t>）</t>
  </si>
  <si>
    <r>
      <rPr>
        <sz val="11"/>
        <color theme="1"/>
        <rFont val="ＭＳ Ｐ明朝"/>
        <family val="1"/>
        <charset val="128"/>
      </rPr>
      <t>※「有」と回答した人は別添で記入してください。/回答「有」的人</t>
    </r>
    <r>
      <rPr>
        <sz val="11"/>
        <color theme="1"/>
        <rFont val="宋体"/>
      </rPr>
      <t>请</t>
    </r>
    <r>
      <rPr>
        <sz val="11"/>
        <color theme="1"/>
        <rFont val="ＭＳ Ｐ明朝"/>
        <family val="1"/>
        <charset val="128"/>
      </rPr>
      <t>另外填写1份</t>
    </r>
    <r>
      <rPr>
        <sz val="11"/>
        <color theme="1"/>
        <rFont val="宋体"/>
      </rPr>
      <t>资料。</t>
    </r>
  </si>
  <si>
    <t>※経歴の中に空白期間がある場合は、その期間に何をしていたのか、別紙で説明してください。</t>
  </si>
  <si>
    <r>
      <rPr>
        <i/>
        <sz val="12"/>
        <color theme="1"/>
        <rFont val="Times New Roman"/>
        <family val="1"/>
      </rPr>
      <t xml:space="preserve">  </t>
    </r>
    <r>
      <rPr>
        <i/>
        <sz val="12"/>
        <color theme="1"/>
        <rFont val="宋体"/>
      </rPr>
      <t>如果经历中有空白期间的话，请另外在附页中说明空白期间在做什么。</t>
    </r>
  </si>
  <si>
    <r>
      <rPr>
        <b/>
        <sz val="12"/>
        <color theme="1"/>
        <rFont val="ＭＳ Ｐ明朝"/>
        <family val="1"/>
        <charset val="128"/>
      </rPr>
      <t>学歴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</rPr>
      <t>学历</t>
    </r>
  </si>
  <si>
    <r>
      <rPr>
        <sz val="10"/>
        <color theme="1"/>
        <rFont val="ＭＳ Ｐ明朝"/>
        <family val="1"/>
        <charset val="128"/>
      </rPr>
      <t xml:space="preserve">最終学歴※一つ選択
</t>
    </r>
    <r>
      <rPr>
        <sz val="10"/>
        <color theme="1"/>
        <rFont val="宋体"/>
      </rPr>
      <t>最终学历</t>
    </r>
    <r>
      <rPr>
        <sz val="11"/>
        <color theme="1"/>
        <rFont val="ＭＳ Ｐ明朝"/>
        <family val="1"/>
        <charset val="128"/>
      </rPr>
      <t>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</rPr>
      <t>请选择1个</t>
    </r>
    <r>
      <rPr>
        <sz val="11"/>
        <color theme="1"/>
        <rFont val="Times New Roman"/>
        <family val="1"/>
      </rPr>
      <t xml:space="preserve">  </t>
    </r>
    <r>
      <rPr>
        <sz val="11"/>
        <color theme="1"/>
        <rFont val="ＭＳ Ｐ明朝"/>
        <family val="1"/>
        <charset val="128"/>
      </rPr>
      <t>）</t>
    </r>
  </si>
  <si>
    <r>
      <rPr>
        <sz val="10"/>
        <color theme="1"/>
        <rFont val="ＭＳ Ｐ明朝"/>
        <family val="1"/>
        <charset val="128"/>
      </rPr>
      <t xml:space="preserve">大学の場合
</t>
    </r>
    <r>
      <rPr>
        <sz val="11"/>
        <color theme="1"/>
        <rFont val="ＭＳ Ｐ明朝"/>
        <family val="1"/>
        <charset val="128"/>
      </rPr>
      <t>（大学的情况）</t>
    </r>
  </si>
  <si>
    <r>
      <rPr>
        <sz val="10"/>
        <color theme="1"/>
        <rFont val="ＭＳ Ｐ明朝"/>
        <family val="1"/>
        <charset val="128"/>
      </rPr>
      <t>在籍状況※一つ選択</t>
    </r>
    <r>
      <rPr>
        <sz val="11"/>
        <color theme="1"/>
        <rFont val="ＭＳ Ｐ明朝"/>
        <family val="1"/>
        <charset val="128"/>
      </rPr>
      <t xml:space="preserve">
在籍情况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ＭＳ Ｐ明朝"/>
        <family val="1"/>
        <charset val="128"/>
      </rPr>
      <t>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</rPr>
      <t>请选择1个</t>
    </r>
    <r>
      <rPr>
        <sz val="11"/>
        <color theme="1"/>
        <rFont val="ＭＳ Ｐ明朝"/>
        <family val="1"/>
        <charset val="128"/>
      </rPr>
      <t>）</t>
    </r>
  </si>
  <si>
    <r>
      <rPr>
        <sz val="11"/>
        <color theme="1"/>
        <rFont val="ＭＳ Ｐ明朝"/>
        <family val="1"/>
        <charset val="128"/>
      </rPr>
      <t>修士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研究生</t>
    </r>
  </si>
  <si>
    <r>
      <rPr>
        <sz val="10"/>
        <color theme="1"/>
        <rFont val="ＭＳ Ｐ明朝"/>
        <family val="1"/>
        <charset val="128"/>
      </rPr>
      <t>博士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博士</t>
    </r>
  </si>
  <si>
    <r>
      <rPr>
        <sz val="10"/>
        <color theme="1"/>
        <rFont val="ＭＳ Ｐ明朝"/>
        <family val="1"/>
        <charset val="128"/>
      </rPr>
      <t xml:space="preserve">全日制
</t>
    </r>
    <r>
      <rPr>
        <sz val="11"/>
        <color theme="1"/>
        <rFont val="ＭＳ Ｐ明朝"/>
        <family val="1"/>
        <charset val="128"/>
      </rPr>
      <t>（全日制）</t>
    </r>
  </si>
  <si>
    <r>
      <rPr>
        <sz val="10"/>
        <color theme="1"/>
        <rFont val="ＭＳ Ｐ明朝"/>
        <family val="1"/>
        <charset val="128"/>
      </rPr>
      <t>　大学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大学</t>
    </r>
  </si>
  <si>
    <r>
      <rPr>
        <sz val="11"/>
        <color theme="1"/>
        <rFont val="ＭＳ Ｐ明朝"/>
        <family val="1"/>
        <charset val="128"/>
      </rPr>
      <t>在学中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在校中</t>
    </r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</si>
  <si>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短期大学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短期大学</t>
    </r>
  </si>
  <si>
    <r>
      <rPr>
        <sz val="10"/>
        <color theme="1"/>
        <rFont val="ＭＳ Ｐ明朝"/>
        <family val="1"/>
        <charset val="128"/>
      </rPr>
      <t xml:space="preserve">通信制/夜間
</t>
    </r>
    <r>
      <rPr>
        <sz val="11"/>
        <color theme="1"/>
        <rFont val="ＭＳ Ｐ明朝"/>
        <family val="1"/>
        <charset val="128"/>
      </rPr>
      <t>（</t>
    </r>
    <r>
      <rPr>
        <sz val="11"/>
        <color theme="1"/>
        <rFont val="宋体"/>
      </rPr>
      <t>网络课程/夜校</t>
    </r>
    <r>
      <rPr>
        <sz val="11"/>
        <color theme="1"/>
        <rFont val="ＭＳ Ｐ明朝"/>
        <family val="1"/>
        <charset val="128"/>
      </rPr>
      <t>）</t>
    </r>
  </si>
  <si>
    <r>
      <rPr>
        <sz val="10"/>
        <color theme="1"/>
        <rFont val="Times New Roman"/>
        <family val="1"/>
      </rPr>
      <t xml:space="preserve">       </t>
    </r>
    <r>
      <rPr>
        <sz val="10"/>
        <color theme="1"/>
        <rFont val="ＭＳ Ｐ明朝"/>
        <family val="1"/>
        <charset val="128"/>
      </rPr>
      <t>卒業予定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预计毕业</t>
    </r>
    <r>
      <rPr>
        <sz val="10"/>
        <color theme="1"/>
        <rFont val="Times New Roman"/>
        <family val="1"/>
      </rPr>
      <t>:</t>
    </r>
  </si>
  <si>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</rPr>
      <t>年</t>
    </r>
  </si>
  <si>
    <r>
      <rPr>
        <sz val="9"/>
        <color theme="1"/>
        <rFont val="ＭＳ Ｐ明朝"/>
        <family val="1"/>
        <charset val="128"/>
      </rPr>
      <t>月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</rPr>
      <t>月</t>
    </r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</si>
  <si>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専門学校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专门学校</t>
    </r>
  </si>
  <si>
    <r>
      <rPr>
        <sz val="11"/>
        <color theme="1"/>
        <rFont val="ＭＳ Ｐ明朝"/>
        <family val="1"/>
        <charset val="128"/>
      </rPr>
      <t>休学中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休学中</t>
    </r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</si>
  <si>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高等学校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高中学校</t>
    </r>
  </si>
  <si>
    <r>
      <rPr>
        <sz val="11"/>
        <color theme="1"/>
        <rFont val="ＭＳ Ｐ明朝"/>
        <family val="1"/>
        <charset val="128"/>
      </rPr>
      <t>中退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中途退学</t>
    </r>
  </si>
  <si>
    <t>※中国からの留学希望の方</t>
  </si>
  <si>
    <r>
      <rPr>
        <sz val="10"/>
        <color theme="1"/>
        <rFont val="MS PGothic"/>
        <family val="3"/>
      </rPr>
      <t>合計得点/</t>
    </r>
    <r>
      <rPr>
        <sz val="10"/>
        <color theme="1"/>
        <rFont val="宋体"/>
      </rPr>
      <t>总</t>
    </r>
    <r>
      <rPr>
        <sz val="10"/>
        <color theme="1"/>
        <rFont val="MS PGothic"/>
        <family val="3"/>
      </rPr>
      <t>分</t>
    </r>
  </si>
  <si>
    <r>
      <rPr>
        <b/>
        <sz val="11"/>
        <color theme="1"/>
        <rFont val="Times New Roman"/>
        <family val="1"/>
      </rPr>
      <t>(</t>
    </r>
    <r>
      <rPr>
        <b/>
        <sz val="11"/>
        <color theme="1"/>
        <rFont val="宋体"/>
      </rPr>
      <t>希望从中国来留学的学生</t>
    </r>
    <r>
      <rPr>
        <b/>
        <sz val="11"/>
        <color theme="1"/>
        <rFont val="Times New Roman"/>
        <family val="1"/>
      </rPr>
      <t>)</t>
    </r>
  </si>
  <si>
    <r>
      <rPr>
        <sz val="10"/>
        <color theme="1"/>
        <rFont val="MS PGothic"/>
        <family val="3"/>
      </rPr>
      <t>国家</t>
    </r>
    <r>
      <rPr>
        <sz val="10"/>
        <color theme="1"/>
        <rFont val="宋体"/>
      </rPr>
      <t>统</t>
    </r>
    <r>
      <rPr>
        <sz val="10"/>
        <color theme="1"/>
        <rFont val="MS PGothic"/>
        <family val="3"/>
      </rPr>
      <t>一考</t>
    </r>
    <r>
      <rPr>
        <sz val="10"/>
        <color theme="1"/>
        <rFont val="宋体"/>
      </rPr>
      <t>试</t>
    </r>
    <r>
      <rPr>
        <sz val="10"/>
        <color theme="1"/>
        <rFont val="MS PGothic"/>
        <family val="3"/>
      </rPr>
      <t>成</t>
    </r>
    <r>
      <rPr>
        <sz val="10"/>
        <color theme="1"/>
        <rFont val="宋体"/>
      </rPr>
      <t>绩</t>
    </r>
  </si>
  <si>
    <t>年</t>
  </si>
  <si>
    <t>点</t>
  </si>
  <si>
    <t>※初等教育から最終学歴まで順次に記入、卒業年月は証明書と同じすること。</t>
  </si>
  <si>
    <r>
      <rPr>
        <i/>
        <sz val="11"/>
        <color theme="1"/>
        <rFont val="Times New Roman"/>
        <family val="1"/>
      </rPr>
      <t>※</t>
    </r>
    <r>
      <rPr>
        <i/>
        <sz val="11"/>
        <color theme="1"/>
        <rFont val="宋体"/>
      </rPr>
      <t>从初等教育到最终学历依次填写，毕业年月与证明书相同。</t>
    </r>
  </si>
  <si>
    <r>
      <rPr>
        <sz val="10"/>
        <color theme="1"/>
        <rFont val="ＭＳ Ｐ明朝"/>
        <family val="1"/>
        <charset val="128"/>
      </rPr>
      <t>学校名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学校名</t>
    </r>
  </si>
  <si>
    <t>所在地
所在地</t>
  </si>
  <si>
    <t>小学校
小学</t>
  </si>
  <si>
    <t>~</t>
  </si>
  <si>
    <r>
      <rPr>
        <sz val="10"/>
        <color theme="1"/>
        <rFont val="ＭＳ Ｐ明朝"/>
        <family val="1"/>
        <charset val="128"/>
      </rPr>
      <t xml:space="preserve">中学校
</t>
    </r>
    <r>
      <rPr>
        <sz val="10"/>
        <color theme="1"/>
        <rFont val="宋体"/>
      </rPr>
      <t>初</t>
    </r>
    <r>
      <rPr>
        <sz val="10"/>
        <color theme="1"/>
        <rFont val="ＭＳ Ｐ明朝"/>
        <family val="1"/>
        <charset val="128"/>
      </rPr>
      <t>中</t>
    </r>
  </si>
  <si>
    <t>高等学校
高中</t>
  </si>
  <si>
    <r>
      <rPr>
        <sz val="10"/>
        <color theme="1"/>
        <rFont val="ＭＳ Ｐ明朝"/>
        <family val="1"/>
        <charset val="128"/>
      </rPr>
      <t>大学、専門学校等
大学、</t>
    </r>
    <r>
      <rPr>
        <sz val="10"/>
        <color theme="1"/>
        <rFont val="宋体"/>
      </rPr>
      <t>专门学校等</t>
    </r>
  </si>
  <si>
    <r>
      <rPr>
        <sz val="10"/>
        <color theme="1"/>
        <rFont val="宋体"/>
      </rPr>
      <t>大学、専門学校等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大学、专门学校等</t>
    </r>
  </si>
  <si>
    <r>
      <rPr>
        <sz val="11"/>
        <color theme="1"/>
        <rFont val="MS PGothic"/>
        <family val="3"/>
      </rPr>
      <t>追加があれば記入して下さい。
如有追加的</t>
    </r>
    <r>
      <rPr>
        <sz val="11"/>
        <color theme="1"/>
        <rFont val="宋体"/>
      </rPr>
      <t>话请填写进去。</t>
    </r>
  </si>
  <si>
    <r>
      <rPr>
        <sz val="12"/>
        <color theme="1"/>
        <rFont val="ＭＳ Ｐ明朝"/>
        <family val="1"/>
        <charset val="128"/>
      </rPr>
      <t>修学総年数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宋体"/>
      </rPr>
      <t>上学总年数</t>
    </r>
  </si>
  <si>
    <r>
      <rPr>
        <b/>
        <sz val="12"/>
        <color theme="1"/>
        <rFont val="ＭＳ Ｐ明朝"/>
        <family val="1"/>
        <charset val="128"/>
      </rPr>
      <t>職歴（兵役）等/</t>
    </r>
    <r>
      <rPr>
        <b/>
        <sz val="12"/>
        <color theme="1"/>
        <rFont val="宋体"/>
      </rPr>
      <t>职业</t>
    </r>
    <r>
      <rPr>
        <b/>
        <sz val="12"/>
        <color theme="1"/>
        <rFont val="Times New Roman"/>
        <family val="1"/>
      </rPr>
      <t xml:space="preserve">( </t>
    </r>
    <r>
      <rPr>
        <b/>
        <sz val="12"/>
        <color theme="1"/>
        <rFont val="宋体"/>
      </rPr>
      <t>当兵</t>
    </r>
    <r>
      <rPr>
        <b/>
        <sz val="12"/>
        <color theme="1"/>
        <rFont val="Times New Roman"/>
        <family val="1"/>
      </rPr>
      <t>)</t>
    </r>
    <r>
      <rPr>
        <b/>
        <sz val="12"/>
        <color theme="1"/>
        <rFont val="宋体"/>
      </rPr>
      <t>等履历</t>
    </r>
    <r>
      <rPr>
        <b/>
        <sz val="12"/>
        <color theme="1"/>
        <rFont val="ＭＳ Ｐ明朝"/>
        <family val="1"/>
        <charset val="128"/>
      </rPr>
      <t>　</t>
    </r>
    <r>
      <rPr>
        <sz val="12"/>
        <color theme="1"/>
        <rFont val="ＭＳ Ｐ明朝"/>
        <family val="1"/>
        <charset val="128"/>
      </rPr>
      <t>　</t>
    </r>
  </si>
  <si>
    <r>
      <rPr>
        <sz val="11"/>
        <color theme="1"/>
        <rFont val="ＭＳ Ｐ明朝"/>
        <family val="1"/>
        <charset val="128"/>
      </rPr>
      <t>勤務先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明朝"/>
        <family val="1"/>
        <charset val="128"/>
      </rPr>
      <t>会社名</t>
    </r>
    <r>
      <rPr>
        <sz val="11"/>
        <color theme="1"/>
        <rFont val="Times New Roman"/>
        <family val="1"/>
      </rPr>
      <t xml:space="preserve">)
</t>
    </r>
    <r>
      <rPr>
        <sz val="11"/>
        <color theme="1"/>
        <rFont val="宋体"/>
      </rPr>
      <t>公司名</t>
    </r>
  </si>
  <si>
    <r>
      <rPr>
        <sz val="11"/>
        <color theme="1"/>
        <rFont val="ＭＳ Ｐ明朝"/>
        <family val="1"/>
        <charset val="128"/>
      </rPr>
      <t>在職期間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在职期间</t>
    </r>
  </si>
  <si>
    <r>
      <rPr>
        <sz val="11"/>
        <color theme="1"/>
        <rFont val="MS PGothic"/>
        <family val="3"/>
      </rPr>
      <t>働いた記録があれば記入して下さい。
無い場合は「なし」と入力して下さい。
如果有工作的</t>
    </r>
    <r>
      <rPr>
        <sz val="11"/>
        <color theme="1"/>
        <rFont val="宋体"/>
      </rPr>
      <t>履历</t>
    </r>
    <r>
      <rPr>
        <sz val="11"/>
        <color theme="1"/>
        <rFont val="MS PGothic"/>
        <family val="3"/>
      </rPr>
      <t>的</t>
    </r>
    <r>
      <rPr>
        <sz val="11"/>
        <color theme="1"/>
        <rFont val="宋体"/>
      </rPr>
      <t>话请请填写进去。</t>
    </r>
    <r>
      <rPr>
        <sz val="11"/>
        <color theme="1"/>
        <rFont val="MS PGothic"/>
        <family val="3"/>
      </rPr>
      <t xml:space="preserve">
没有的</t>
    </r>
    <r>
      <rPr>
        <sz val="11"/>
        <color theme="1"/>
        <rFont val="宋体"/>
      </rPr>
      <t>话请填写「无」。</t>
    </r>
  </si>
  <si>
    <t>～</t>
  </si>
  <si>
    <r>
      <rPr>
        <sz val="11"/>
        <color theme="1"/>
        <rFont val="宋体"/>
      </rPr>
      <t>追加</t>
    </r>
    <r>
      <rPr>
        <sz val="11"/>
        <color theme="1"/>
        <rFont val="MS Gothic"/>
        <family val="3"/>
      </rPr>
      <t>があれば</t>
    </r>
    <r>
      <rPr>
        <sz val="11"/>
        <color theme="1"/>
        <rFont val="宋体"/>
      </rPr>
      <t>記入</t>
    </r>
    <r>
      <rPr>
        <sz val="11"/>
        <color theme="1"/>
        <rFont val="MS Gothic"/>
        <family val="3"/>
      </rPr>
      <t>して</t>
    </r>
    <r>
      <rPr>
        <sz val="11"/>
        <color theme="1"/>
        <rFont val="宋体"/>
      </rPr>
      <t>下</t>
    </r>
    <r>
      <rPr>
        <sz val="11"/>
        <color theme="1"/>
        <rFont val="MS Gothic"/>
        <family val="3"/>
      </rPr>
      <t>さい</t>
    </r>
    <r>
      <rPr>
        <sz val="11"/>
        <color theme="1"/>
        <rFont val="宋体"/>
      </rPr>
      <t>。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宋体"/>
      </rPr>
      <t>如有追加的话请填写进去。</t>
    </r>
  </si>
  <si>
    <r>
      <rPr>
        <b/>
        <sz val="12"/>
        <color theme="1"/>
        <rFont val="ＭＳ Ｐ明朝"/>
        <family val="1"/>
        <charset val="128"/>
      </rPr>
      <t>日本語能力について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</rPr>
      <t>关于日语能力</t>
    </r>
  </si>
  <si>
    <r>
      <rPr>
        <sz val="11"/>
        <color theme="1"/>
        <rFont val="ＭＳ Ｐ明朝"/>
        <family val="1"/>
        <charset val="128"/>
      </rPr>
      <t>試験名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宋体"/>
      </rPr>
      <t>考试名</t>
    </r>
  </si>
  <si>
    <r>
      <rPr>
        <sz val="11"/>
        <color theme="1"/>
        <rFont val="ＭＳ Ｐ明朝"/>
        <family val="1"/>
        <charset val="128"/>
      </rPr>
      <t>レベル</t>
    </r>
    <r>
      <rPr>
        <sz val="11"/>
        <color theme="1"/>
        <rFont val="Times New Roman"/>
        <family val="1"/>
      </rPr>
      <t xml:space="preserve"> 
</t>
    </r>
    <r>
      <rPr>
        <sz val="11"/>
        <color theme="1"/>
        <rFont val="宋体"/>
      </rPr>
      <t>水平</t>
    </r>
  </si>
  <si>
    <r>
      <rPr>
        <sz val="11"/>
        <color theme="1"/>
        <rFont val="ＭＳ Ｐ明朝"/>
        <family val="1"/>
        <charset val="128"/>
      </rPr>
      <t>結果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宋体"/>
      </rPr>
      <t>结果</t>
    </r>
  </si>
  <si>
    <r>
      <rPr>
        <sz val="11"/>
        <color theme="1"/>
        <rFont val="宋体"/>
      </rPr>
      <t>合格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合格</t>
    </r>
  </si>
  <si>
    <r>
      <rPr>
        <sz val="11"/>
        <color theme="1"/>
        <rFont val="MS PGothic"/>
        <family val="3"/>
      </rPr>
      <t xml:space="preserve">試験名を選んで下さい。
レベルは選んで下さい。
</t>
    </r>
    <r>
      <rPr>
        <sz val="11"/>
        <color theme="1"/>
        <rFont val="宋体"/>
      </rPr>
      <t>请选择考试名。</t>
    </r>
    <r>
      <rPr>
        <sz val="11"/>
        <color theme="1"/>
        <rFont val="MS PGothic"/>
        <family val="3"/>
      </rPr>
      <t xml:space="preserve">
</t>
    </r>
    <r>
      <rPr>
        <sz val="11"/>
        <color theme="1"/>
        <rFont val="宋体"/>
      </rPr>
      <t>请选择考试等级。</t>
    </r>
  </si>
  <si>
    <r>
      <rPr>
        <sz val="11"/>
        <color theme="1"/>
        <rFont val="宋体"/>
      </rPr>
      <t>不合格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不合格</t>
    </r>
  </si>
  <si>
    <r>
      <rPr>
        <sz val="11"/>
        <color theme="1"/>
        <rFont val="宋体"/>
      </rPr>
      <t>予定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预定</t>
    </r>
  </si>
  <si>
    <t>上記と同じ
同上</t>
  </si>
  <si>
    <t>不合格/不合格</t>
  </si>
  <si>
    <t>予定/预定</t>
  </si>
  <si>
    <t>上記と同じ
同上.</t>
  </si>
  <si>
    <r>
      <rPr>
        <b/>
        <sz val="12"/>
        <color theme="1"/>
        <rFont val="ＭＳ Ｐ明朝"/>
        <family val="1"/>
        <charset val="128"/>
      </rPr>
      <t>日本語学習歴</t>
    </r>
    <r>
      <rPr>
        <b/>
        <sz val="12"/>
        <color theme="1"/>
        <rFont val="Times New Roman"/>
        <family val="1"/>
      </rPr>
      <t xml:space="preserve"> /</t>
    </r>
    <r>
      <rPr>
        <b/>
        <sz val="12"/>
        <color theme="1"/>
        <rFont val="宋体"/>
      </rPr>
      <t>日语学校履历</t>
    </r>
  </si>
  <si>
    <r>
      <rPr>
        <sz val="11"/>
        <color theme="1"/>
        <rFont val="ＭＳ Ｐ明朝"/>
        <family val="1"/>
        <charset val="128"/>
      </rPr>
      <t>学校名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Ｐ明朝"/>
        <family val="1"/>
        <charset val="128"/>
      </rPr>
      <t>正式名称</t>
    </r>
    <r>
      <rPr>
        <sz val="11"/>
        <color theme="1"/>
        <rFont val="Times New Roman"/>
        <family val="1"/>
      </rPr>
      <t xml:space="preserve">)
</t>
    </r>
    <r>
      <rPr>
        <sz val="11"/>
        <color theme="1"/>
        <rFont val="宋体"/>
      </rPr>
      <t>学校名（正式名称）</t>
    </r>
  </si>
  <si>
    <r>
      <rPr>
        <b/>
        <sz val="12"/>
        <color theme="1"/>
        <rFont val="ＭＳ Ｐ明朝"/>
        <family val="1"/>
        <charset val="128"/>
      </rPr>
      <t>ファーストスタディ日本語学校を卒業した後の進路 /FIRST STUDY日本</t>
    </r>
    <r>
      <rPr>
        <b/>
        <sz val="12"/>
        <color theme="1"/>
        <rFont val="宋体"/>
      </rPr>
      <t>语学校毕业以后的规划</t>
    </r>
  </si>
  <si>
    <r>
      <rPr>
        <sz val="11"/>
        <color theme="1"/>
        <rFont val="ＭＳ Ｐ明朝"/>
        <family val="1"/>
        <charset val="128"/>
      </rPr>
      <t xml:space="preserve">卒業の予定
</t>
    </r>
    <r>
      <rPr>
        <sz val="11"/>
        <color theme="1"/>
        <rFont val="宋体"/>
      </rPr>
      <t>毕业后的规划</t>
    </r>
  </si>
  <si>
    <r>
      <rPr>
        <sz val="10"/>
        <color theme="1"/>
        <rFont val="ＭＳ Ｐ明朝"/>
        <family val="1"/>
        <charset val="128"/>
      </rPr>
      <t>　帰国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回国</t>
    </r>
  </si>
  <si>
    <r>
      <rPr>
        <sz val="11"/>
        <color theme="1"/>
        <rFont val="ＭＳ Ｐ明朝"/>
        <family val="1"/>
        <charset val="128"/>
      </rPr>
      <t>日本での進学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</rPr>
      <t>在日本升学</t>
    </r>
  </si>
  <si>
    <t>(</t>
  </si>
  <si>
    <r>
      <rPr>
        <sz val="10"/>
        <color theme="1"/>
        <rFont val="ＭＳ Ｐ明朝"/>
        <family val="1"/>
        <charset val="128"/>
      </rPr>
      <t>　大学院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研究生</t>
    </r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</si>
  <si>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日本での就職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在日本就职</t>
    </r>
  </si>
  <si>
    <r>
      <rPr>
        <sz val="10"/>
        <color theme="1"/>
        <rFont val="ＭＳ Ｐ明朝"/>
        <family val="1"/>
        <charset val="128"/>
      </rPr>
      <t>　</t>
    </r>
    <r>
      <rPr>
        <sz val="11"/>
        <color theme="1"/>
        <rFont val="ＭＳ Ｐ明朝"/>
        <family val="1"/>
        <charset val="128"/>
      </rPr>
      <t>その他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其他</t>
    </r>
  </si>
  <si>
    <r>
      <rPr>
        <b/>
        <sz val="12"/>
        <color theme="1"/>
        <rFont val="ＭＳ Ｐ明朝"/>
        <family val="1"/>
        <charset val="128"/>
      </rPr>
      <t>経費支弁者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</rPr>
      <t>经费支付者</t>
    </r>
    <r>
      <rPr>
        <b/>
        <sz val="12"/>
        <color theme="1"/>
        <rFont val="Times New Roman"/>
        <family val="1"/>
      </rPr>
      <t xml:space="preserve"> </t>
    </r>
  </si>
  <si>
    <r>
      <rPr>
        <sz val="12"/>
        <color theme="1"/>
        <rFont val="Times New Roman"/>
        <family val="1"/>
      </rPr>
      <t>1</t>
    </r>
    <r>
      <rPr>
        <sz val="12"/>
        <color theme="1"/>
        <rFont val="ＭＳ Ｐ明朝"/>
        <family val="1"/>
        <charset val="128"/>
      </rPr>
      <t>人</t>
    </r>
    <r>
      <rPr>
        <sz val="12"/>
        <color theme="1"/>
        <rFont val="Times New Roman"/>
        <family val="1"/>
      </rPr>
      <t>/1</t>
    </r>
    <r>
      <rPr>
        <sz val="12"/>
        <color theme="1"/>
        <rFont val="宋体"/>
      </rPr>
      <t>人</t>
    </r>
  </si>
  <si>
    <r>
      <rPr>
        <sz val="12"/>
        <color theme="1"/>
        <rFont val="Times New Roman"/>
        <family val="1"/>
      </rPr>
      <t>2</t>
    </r>
    <r>
      <rPr>
        <sz val="12"/>
        <color theme="1"/>
        <rFont val="ＭＳ Ｐ明朝"/>
        <family val="1"/>
        <charset val="128"/>
      </rPr>
      <t>人</t>
    </r>
    <r>
      <rPr>
        <sz val="12"/>
        <color theme="1"/>
        <rFont val="Times New Roman"/>
        <family val="1"/>
      </rPr>
      <t>/2</t>
    </r>
    <r>
      <rPr>
        <sz val="12"/>
        <color theme="1"/>
        <rFont val="宋体"/>
      </rPr>
      <t>人</t>
    </r>
  </si>
  <si>
    <r>
      <rPr>
        <sz val="11"/>
        <color theme="1"/>
        <rFont val="ＭＳ Ｐ明朝"/>
        <family val="1"/>
        <charset val="128"/>
      </rPr>
      <t>出願者との関係
与申</t>
    </r>
    <r>
      <rPr>
        <sz val="11"/>
        <color theme="1"/>
        <rFont val="宋体"/>
      </rPr>
      <t>请</t>
    </r>
    <r>
      <rPr>
        <sz val="11"/>
        <color theme="1"/>
        <rFont val="ＭＳ Ｐ明朝"/>
        <family val="1"/>
        <charset val="128"/>
      </rPr>
      <t>者关系</t>
    </r>
  </si>
  <si>
    <t>父</t>
  </si>
  <si>
    <t>母</t>
  </si>
  <si>
    <t>其</t>
  </si>
  <si>
    <t>他</t>
  </si>
  <si>
    <t xml:space="preserve">( </t>
  </si>
  <si>
    <t/>
  </si>
  <si>
    <t>)</t>
  </si>
  <si>
    <r>
      <rPr>
        <sz val="11"/>
        <color theme="1"/>
        <rFont val="ＭＳ Ｐ明朝"/>
        <family val="1"/>
        <charset val="128"/>
      </rPr>
      <t xml:space="preserve">現住所
</t>
    </r>
    <r>
      <rPr>
        <sz val="11"/>
        <color theme="1"/>
        <rFont val="宋体"/>
      </rPr>
      <t>现住址</t>
    </r>
  </si>
  <si>
    <t>連絡先
联系方式</t>
  </si>
  <si>
    <t>国番号
国家号</t>
  </si>
  <si>
    <r>
      <rPr>
        <sz val="10"/>
        <color theme="1"/>
        <rFont val="ＭＳ Ｐ明朝"/>
        <family val="1"/>
        <charset val="128"/>
      </rPr>
      <t xml:space="preserve">電話番号
</t>
    </r>
    <r>
      <rPr>
        <sz val="10"/>
        <color theme="1"/>
        <rFont val="宋体"/>
      </rPr>
      <t>电话号码</t>
    </r>
  </si>
  <si>
    <t>現住所
现住址</t>
  </si>
  <si>
    <r>
      <rPr>
        <sz val="11"/>
        <color theme="1"/>
        <rFont val="ＭＳ Ｐ明朝"/>
        <family val="1"/>
        <charset val="128"/>
      </rPr>
      <t xml:space="preserve">連絡先
</t>
    </r>
    <r>
      <rPr>
        <sz val="11"/>
        <color theme="1"/>
        <rFont val="宋体"/>
      </rPr>
      <t>联</t>
    </r>
    <r>
      <rPr>
        <sz val="11"/>
        <color theme="1"/>
        <rFont val="ＭＳ Ｐ明朝"/>
        <family val="1"/>
        <charset val="128"/>
      </rPr>
      <t>系方式</t>
    </r>
  </si>
  <si>
    <t>電話番号
电话号码</t>
  </si>
  <si>
    <r>
      <rPr>
        <sz val="11"/>
        <color theme="1"/>
        <rFont val="ＭＳ Ｐ明朝"/>
        <family val="1"/>
        <charset val="128"/>
      </rPr>
      <t>※経費支弁者が複数の場合は別添で記入してください。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</rPr>
      <t>如经济支付者是多人的话请填写另一份资料。</t>
    </r>
  </si>
  <si>
    <r>
      <rPr>
        <b/>
        <sz val="12"/>
        <color theme="1"/>
        <rFont val="ＭＳ Ｐ明朝"/>
        <family val="1"/>
        <charset val="128"/>
      </rPr>
      <t>母国での家族構成</t>
    </r>
    <r>
      <rPr>
        <b/>
        <sz val="12"/>
        <color rgb="FFFF0000"/>
        <rFont val="ＭＳ Ｐ明朝"/>
        <family val="1"/>
        <charset val="128"/>
      </rPr>
      <t>2親等まで記入/</t>
    </r>
    <r>
      <rPr>
        <b/>
        <sz val="12"/>
        <rFont val="宋体"/>
      </rPr>
      <t>请填写母国的家族成员，</t>
    </r>
    <r>
      <rPr>
        <b/>
        <sz val="12"/>
        <color rgb="FFFF0000"/>
        <rFont val="宋体"/>
      </rPr>
      <t>祖父辈为止。</t>
    </r>
  </si>
  <si>
    <r>
      <rPr>
        <i/>
        <sz val="10"/>
        <color theme="1"/>
        <rFont val="ＭＳ Ｐ明朝"/>
        <family val="1"/>
        <charset val="128"/>
      </rPr>
      <t>※同居者及び２親等まで</t>
    </r>
    <r>
      <rPr>
        <i/>
        <sz val="10"/>
        <color theme="1"/>
        <rFont val="Times New Roman"/>
        <family val="1"/>
      </rPr>
      <t>(</t>
    </r>
    <r>
      <rPr>
        <i/>
        <sz val="10"/>
        <color theme="1"/>
        <rFont val="ＭＳ Ｐ明朝"/>
        <family val="1"/>
        <charset val="128"/>
      </rPr>
      <t>祖父祖母、両親、兄弟姉妹</t>
    </r>
    <r>
      <rPr>
        <i/>
        <sz val="10"/>
        <color theme="1"/>
        <rFont val="Times New Roman"/>
        <family val="1"/>
      </rPr>
      <t>)</t>
    </r>
    <r>
      <rPr>
        <i/>
        <sz val="10"/>
        <color theme="1"/>
        <rFont val="宋体"/>
      </rPr>
      <t>同居者及双亲等</t>
    </r>
    <r>
      <rPr>
        <i/>
        <sz val="10"/>
        <color theme="1"/>
        <rFont val="Times New Roman"/>
        <family val="1"/>
      </rPr>
      <t>(</t>
    </r>
    <r>
      <rPr>
        <i/>
        <sz val="10"/>
        <color theme="1"/>
        <rFont val="宋体"/>
      </rPr>
      <t>祖父祖母、父母、兄弟姐妹</t>
    </r>
    <r>
      <rPr>
        <i/>
        <sz val="10"/>
        <color theme="1"/>
        <rFont val="Times New Roman"/>
        <family val="1"/>
      </rPr>
      <t>)</t>
    </r>
  </si>
  <si>
    <t>※空欄なら別紙で説明書が必要になる場合があります。</t>
  </si>
  <si>
    <t>如果是空栏的话，有可能会需要附页的说明书。</t>
  </si>
  <si>
    <t>続柄
关系</t>
  </si>
  <si>
    <t>生年月日/出生年月</t>
  </si>
  <si>
    <r>
      <rPr>
        <sz val="10"/>
        <color theme="1"/>
        <rFont val="ＭＳ Ｐ明朝"/>
        <family val="1"/>
        <charset val="128"/>
      </rPr>
      <t xml:space="preserve">職業
</t>
    </r>
    <r>
      <rPr>
        <sz val="10"/>
        <color theme="1"/>
        <rFont val="宋体"/>
      </rPr>
      <t>职业</t>
    </r>
  </si>
  <si>
    <t>※居住状況
※居住情况</t>
  </si>
  <si>
    <t>月
月</t>
  </si>
  <si>
    <t>日
日</t>
  </si>
  <si>
    <r>
      <rPr>
        <sz val="10"/>
        <color theme="1"/>
        <rFont val="ＭＳ Ｐ明朝"/>
        <family val="1"/>
        <charset val="128"/>
      </rPr>
      <t xml:space="preserve">父
</t>
    </r>
    <r>
      <rPr>
        <sz val="10"/>
        <color theme="1"/>
        <rFont val="宋体"/>
      </rPr>
      <t>父</t>
    </r>
  </si>
  <si>
    <t>職業（記入例）</t>
  </si>
  <si>
    <t>居住状況（記入例）</t>
  </si>
  <si>
    <r>
      <rPr>
        <sz val="10"/>
        <color theme="1"/>
        <rFont val="ＭＳ Ｐ明朝"/>
        <family val="1"/>
        <charset val="128"/>
      </rPr>
      <t>自営業/</t>
    </r>
    <r>
      <rPr>
        <sz val="10"/>
        <color theme="1"/>
        <rFont val="宋体"/>
      </rPr>
      <t>自营业</t>
    </r>
  </si>
  <si>
    <r>
      <rPr>
        <sz val="10"/>
        <color theme="1"/>
        <rFont val="ＭＳ Ｐ明朝"/>
        <family val="1"/>
        <charset val="128"/>
      </rPr>
      <t>同居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同居</t>
    </r>
  </si>
  <si>
    <t>母
母</t>
  </si>
  <si>
    <r>
      <rPr>
        <sz val="10"/>
        <color theme="1"/>
        <rFont val="ＭＳ Ｐ明朝"/>
        <family val="1"/>
        <charset val="128"/>
      </rPr>
      <t>会社員</t>
    </r>
    <r>
      <rPr>
        <sz val="10"/>
        <color theme="1"/>
        <rFont val="Times New Roman"/>
        <family val="1"/>
      </rPr>
      <t>/</t>
    </r>
    <r>
      <rPr>
        <sz val="10"/>
        <color theme="1"/>
        <rFont val="ＭＳ Ｐ明朝"/>
        <family val="1"/>
        <charset val="128"/>
      </rPr>
      <t>企</t>
    </r>
    <r>
      <rPr>
        <sz val="10"/>
        <color theme="1"/>
        <rFont val="宋体"/>
      </rPr>
      <t>业员工</t>
    </r>
  </si>
  <si>
    <r>
      <rPr>
        <sz val="10"/>
        <color theme="1"/>
        <rFont val="ＭＳ Ｐ明朝"/>
        <family val="1"/>
        <charset val="128"/>
      </rPr>
      <t>別居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分居</t>
    </r>
  </si>
  <si>
    <r>
      <rPr>
        <sz val="10"/>
        <color theme="1"/>
        <rFont val="ＭＳ Ｐ明朝"/>
        <family val="1"/>
        <charset val="128"/>
      </rPr>
      <t>無職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无业</t>
    </r>
  </si>
  <si>
    <r>
      <rPr>
        <sz val="10"/>
        <color theme="1"/>
        <rFont val="ＭＳ Ｐ明朝"/>
        <family val="1"/>
        <charset val="128"/>
      </rPr>
      <t>死亡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</rPr>
      <t>死亡</t>
    </r>
  </si>
  <si>
    <r>
      <rPr>
        <sz val="12"/>
        <color rgb="FFFF0000"/>
        <rFont val="MS UI Gothic"/>
        <family val="3"/>
        <charset val="128"/>
      </rPr>
      <t>←死亡の場合も必ず“死亡”と記入して下さい
←如死亡的情况</t>
    </r>
    <r>
      <rPr>
        <b/>
        <sz val="12"/>
        <color rgb="FFFF0000"/>
        <rFont val="MS UI Gothic"/>
        <family val="3"/>
        <charset val="128"/>
      </rPr>
      <t>，</t>
    </r>
    <r>
      <rPr>
        <b/>
        <sz val="12"/>
        <color rgb="FFFF0000"/>
        <rFont val="宋体"/>
      </rPr>
      <t>必须</t>
    </r>
    <r>
      <rPr>
        <b/>
        <sz val="12"/>
        <color rgb="FFFF0000"/>
        <rFont val="MS UI Gothic"/>
        <family val="3"/>
        <charset val="128"/>
      </rPr>
      <t>要填</t>
    </r>
    <r>
      <rPr>
        <sz val="12"/>
        <color rgb="FFFF0000"/>
        <rFont val="MS UI Gothic"/>
        <family val="3"/>
        <charset val="128"/>
      </rPr>
      <t>写“死亡”</t>
    </r>
  </si>
  <si>
    <t>その他具体的に書いてください
如有其他请详细填写</t>
  </si>
  <si>
    <r>
      <rPr>
        <sz val="11"/>
        <color theme="1"/>
        <rFont val="ＭＳ Ｐ明朝"/>
        <family val="1"/>
        <charset val="128"/>
      </rPr>
      <t>※足りない場合は別添で記入してください。如不足</t>
    </r>
    <r>
      <rPr>
        <sz val="11"/>
        <color theme="1"/>
        <rFont val="宋体"/>
      </rPr>
      <t>请追加填写。</t>
    </r>
  </si>
  <si>
    <t>以上の通り、相違ありません。</t>
  </si>
  <si>
    <t>作成日</t>
  </si>
  <si>
    <t>月</t>
  </si>
  <si>
    <t>日</t>
  </si>
  <si>
    <t xml:space="preserve">         以上所述，与事实无误。</t>
  </si>
  <si>
    <t>填写日</t>
  </si>
  <si>
    <t>在留期間</t>
  </si>
  <si>
    <t>学歴</t>
  </si>
  <si>
    <t>学制</t>
  </si>
  <si>
    <t>経費支弁者</t>
  </si>
  <si>
    <t>続柄</t>
  </si>
  <si>
    <t>国名</t>
  </si>
  <si>
    <t>ベトナム</t>
  </si>
  <si>
    <t>カンボジア</t>
  </si>
  <si>
    <t>ネパール</t>
  </si>
  <si>
    <t>インド</t>
  </si>
  <si>
    <t>スリランカ</t>
  </si>
  <si>
    <t>中国</t>
  </si>
  <si>
    <t>台湾</t>
  </si>
  <si>
    <t>インドネシア</t>
  </si>
  <si>
    <t>タイ</t>
  </si>
  <si>
    <t>バングラデシュ</t>
  </si>
  <si>
    <t>ブータン</t>
  </si>
  <si>
    <t>フィリピン</t>
  </si>
  <si>
    <t>モンゴル</t>
  </si>
  <si>
    <t>選択肢</t>
  </si>
  <si>
    <t>リスト化</t>
  </si>
  <si>
    <t>修士</t>
  </si>
  <si>
    <t>全日制</t>
  </si>
  <si>
    <t>1人</t>
  </si>
  <si>
    <t>夫</t>
  </si>
  <si>
    <t>ベトナム社会主義共和国
Socialist Republic of Vietnam</t>
  </si>
  <si>
    <t>博士</t>
  </si>
  <si>
    <t>通信制</t>
  </si>
  <si>
    <t>2人</t>
  </si>
  <si>
    <t>妻</t>
  </si>
  <si>
    <t>カンボジア王国
Kingdom of Cambodia</t>
  </si>
  <si>
    <t>大学</t>
  </si>
  <si>
    <t>子</t>
  </si>
  <si>
    <t>ネパール連邦民主共和国
Federal Democratic Republic of Nepal</t>
  </si>
  <si>
    <t>短大</t>
  </si>
  <si>
    <t>区分</t>
  </si>
  <si>
    <t>兄</t>
  </si>
  <si>
    <t>インド共和国
Republic of India</t>
  </si>
  <si>
    <t>性別</t>
  </si>
  <si>
    <t>専門学校</t>
  </si>
  <si>
    <t>姉</t>
  </si>
  <si>
    <t>スリランカ民主社会主義共和国
Democratic Socialist Republic of Sri Lanka</t>
  </si>
  <si>
    <t>男</t>
  </si>
  <si>
    <t>高校</t>
  </si>
  <si>
    <t>弟</t>
  </si>
  <si>
    <t>中華人民共和国
People's Republic of China</t>
  </si>
  <si>
    <t>女</t>
  </si>
  <si>
    <t>その他</t>
  </si>
  <si>
    <t>妹</t>
  </si>
  <si>
    <t>中華民国(台湾)
Republic of China</t>
  </si>
  <si>
    <t>在籍</t>
  </si>
  <si>
    <t>祖父</t>
  </si>
  <si>
    <t>インドネシア共和国
Republic of Indonesia</t>
  </si>
  <si>
    <t>配偶者</t>
  </si>
  <si>
    <t>卒業</t>
  </si>
  <si>
    <t>同居1</t>
  </si>
  <si>
    <t>祖母</t>
  </si>
  <si>
    <t>タイ王国
Kingdom of Thailand</t>
  </si>
  <si>
    <t>無</t>
  </si>
  <si>
    <t>在学中</t>
  </si>
  <si>
    <t>いいえ</t>
  </si>
  <si>
    <t>叔父</t>
  </si>
  <si>
    <t>バングラデシュ人民共和国
People's Republic of Bangladesh</t>
  </si>
  <si>
    <t>有</t>
  </si>
  <si>
    <t>休学中</t>
  </si>
  <si>
    <t>はい</t>
  </si>
  <si>
    <t>叔母</t>
  </si>
  <si>
    <t>ブータン王国
Kingdom of Bhutan</t>
  </si>
  <si>
    <t>中退</t>
  </si>
  <si>
    <t>甥</t>
  </si>
  <si>
    <t>フィリピン共和国
Republic of the Philippines</t>
  </si>
  <si>
    <t>進路</t>
  </si>
  <si>
    <t>同居2</t>
  </si>
  <si>
    <t>同居3</t>
  </si>
  <si>
    <t>姪</t>
  </si>
  <si>
    <t>モンゴル国
Mongolia</t>
  </si>
  <si>
    <t>帰国</t>
  </si>
  <si>
    <t>JLPT</t>
  </si>
  <si>
    <t>受験年</t>
  </si>
  <si>
    <t>受験月</t>
  </si>
  <si>
    <t>レベル</t>
  </si>
  <si>
    <t>家族</t>
  </si>
  <si>
    <t>孫</t>
  </si>
  <si>
    <t>大学院</t>
  </si>
  <si>
    <t>合格</t>
  </si>
  <si>
    <t>曾孫</t>
  </si>
  <si>
    <t>不合格</t>
  </si>
  <si>
    <t>予定</t>
  </si>
  <si>
    <t>NAT TEST</t>
  </si>
  <si>
    <t>就職</t>
  </si>
  <si>
    <t>在ベトナム日本国大使館
Viet Nam Embassy of Japan</t>
  </si>
  <si>
    <t>在カンボジア日本国大使館
Cambodia　Ambassade du Japon</t>
  </si>
  <si>
    <t>在ネパール日本国大使館
Nepal　Embassy of Japan</t>
  </si>
  <si>
    <t>在インド日本国大使館
India　Embassy of Japan</t>
  </si>
  <si>
    <t>在スリランカ日本国大使館
Sri Lanka　Embassy of Japan</t>
  </si>
  <si>
    <t>在中華人民共和国日本国大使館
People's Republic of China　 Embassy of Japan</t>
  </si>
  <si>
    <t>台北事務所</t>
  </si>
  <si>
    <t>在インドネシア日本国大使館
Indonesia　Embassy of Japan</t>
  </si>
  <si>
    <t>在タイ日本国大使館
Thailand　Embassy of Japan</t>
  </si>
  <si>
    <t>在バングラデシュ日本国大使館
Bangladesh　Embassy of Japan</t>
  </si>
  <si>
    <t>在フィリピン日本国大使館
Philippines　Embassy of Japan</t>
  </si>
  <si>
    <t>在モンゴル日本国大使館
Embassy of Japan in Mongolia</t>
  </si>
  <si>
    <t>在ホーチミン日本国総領事館
Ho Chi Minh Consulate-General of Japan</t>
  </si>
  <si>
    <t>在シェムリアップ領事事務所
Siem Reap　Consular Office of Japan</t>
  </si>
  <si>
    <t>在コルカタ日本国総領事館
Kolkata　Consulate-General of Japan</t>
  </si>
  <si>
    <t>在広州日本国総領事館
Guangzhou　Consulate-General of Japan</t>
  </si>
  <si>
    <t>高雄事務所</t>
  </si>
  <si>
    <t>在スラバヤ日本国総領事館
Surabaya　Consulate-General of Japan</t>
  </si>
  <si>
    <t>在チェンマイ日本国総領事館
Chiangmai　Consulate-General of Japan</t>
  </si>
  <si>
    <t>在ダバオ日本国総領事館
Davao　Consulate-General of Japan</t>
  </si>
  <si>
    <t>在チェンナイ日本国総領事館
Chennai　Consulate-General of Japan</t>
  </si>
  <si>
    <t>在上海日本国総領事館
Shanghai　Consulate-General of Japan</t>
  </si>
  <si>
    <t>在デンパサール日本国総領事館
Denpasar　Consulate-General of Japan</t>
  </si>
  <si>
    <t>在セブ領事事務所
Cebu　Consular Office of Japan in Cebu</t>
  </si>
  <si>
    <t>在ベンガルール日本国総領事館
Bengaluru　Consulate-General of Japan</t>
  </si>
  <si>
    <t>在重慶日本国総領事館
Chongqing　Consulate-General of Japan</t>
  </si>
  <si>
    <t>在メダン日本国総領事館
Medan　Consulate-General of Japan</t>
  </si>
  <si>
    <t>旅券</t>
  </si>
  <si>
    <t>在ムンバイ日本国総領事館
Mumbai　Consulate-General of Japan</t>
  </si>
  <si>
    <t>在瀋陽日本国総領事館
Shenyang　Consulate-General of Japan</t>
  </si>
  <si>
    <t>在マカッサル領事事務所
Makassar　Consular Office of Japan</t>
  </si>
  <si>
    <t>在青島日本国総領事館
Qingdao　Consulate-General of Japan</t>
  </si>
  <si>
    <t>国際番号</t>
  </si>
  <si>
    <t>在香港日本国総領事館
Hong Kong　Consulate-General of Japan</t>
  </si>
  <si>
    <t>TOP-J</t>
  </si>
  <si>
    <t>在大連領事事務所
Consular Office of Japan in Dalian</t>
  </si>
  <si>
    <t>来日歴</t>
  </si>
  <si>
    <t>BJT</t>
  </si>
  <si>
    <t>J.TEST</t>
  </si>
  <si>
    <t>STBJ</t>
  </si>
  <si>
    <t>JLCT</t>
  </si>
  <si>
    <t>退去</t>
  </si>
  <si>
    <t>J-cert</t>
  </si>
  <si>
    <t>リスト1</t>
  </si>
  <si>
    <t>リスト2</t>
  </si>
  <si>
    <t>リスト3</t>
  </si>
  <si>
    <t>犯罪歴</t>
  </si>
  <si>
    <t>大使館</t>
  </si>
  <si>
    <t>在ベトナム日本国大使館</t>
  </si>
  <si>
    <t>在ホーチミン日本国総領事館</t>
  </si>
  <si>
    <t>空欄操作</t>
  </si>
  <si>
    <t>学歴ラスト</t>
  </si>
  <si>
    <t>職歴1</t>
  </si>
  <si>
    <t>職歴2</t>
  </si>
  <si>
    <t>職歴3</t>
  </si>
  <si>
    <t>日本語学習歴</t>
  </si>
  <si>
    <t>2行目</t>
  </si>
  <si>
    <t>3行目</t>
  </si>
  <si>
    <t>N2</t>
  </si>
  <si>
    <t>2級</t>
  </si>
  <si>
    <t>中級A</t>
  </si>
  <si>
    <t>J1</t>
  </si>
  <si>
    <t>準A級</t>
  </si>
  <si>
    <t>BJ2</t>
  </si>
  <si>
    <t>準上級</t>
  </si>
  <si>
    <t>JLCT1</t>
  </si>
  <si>
    <t>N3</t>
  </si>
  <si>
    <t>3級</t>
  </si>
  <si>
    <t>中級B</t>
  </si>
  <si>
    <t>J2</t>
  </si>
  <si>
    <t>B級</t>
  </si>
  <si>
    <t>BJ3</t>
  </si>
  <si>
    <t>中級</t>
  </si>
  <si>
    <t>JLCT2</t>
  </si>
  <si>
    <t>N4</t>
  </si>
  <si>
    <t>4級</t>
  </si>
  <si>
    <t>中級C</t>
  </si>
  <si>
    <t>J3</t>
  </si>
  <si>
    <t>準B級</t>
  </si>
  <si>
    <t>BJ4</t>
  </si>
  <si>
    <t>準中級</t>
  </si>
  <si>
    <t>JLCT3</t>
  </si>
  <si>
    <t>N5</t>
  </si>
  <si>
    <t>5級</t>
  </si>
  <si>
    <t>初級A</t>
  </si>
  <si>
    <t>J4</t>
  </si>
  <si>
    <t>C級</t>
  </si>
  <si>
    <t>BJ5</t>
  </si>
  <si>
    <t>JLCT4</t>
  </si>
  <si>
    <t>初級B</t>
  </si>
  <si>
    <t>J5</t>
  </si>
  <si>
    <t>D級</t>
  </si>
  <si>
    <t>JLCT5</t>
  </si>
  <si>
    <t>準D級</t>
  </si>
  <si>
    <t>E級</t>
  </si>
  <si>
    <t>F級</t>
  </si>
  <si>
    <r>
      <t xml:space="preserve">旅券番号
</t>
    </r>
    <r>
      <rPr>
        <sz val="11"/>
        <color theme="1"/>
        <rFont val="宋体"/>
      </rPr>
      <t>护照号码</t>
    </r>
    <phoneticPr fontId="85"/>
  </si>
  <si>
    <t>国家統一試験成績</t>
    <phoneticPr fontId="85"/>
  </si>
  <si>
    <r>
      <t>その他</t>
    </r>
    <r>
      <rPr>
        <sz val="10"/>
        <color theme="1"/>
        <rFont val="Times New Roman"/>
        <family val="1"/>
      </rPr>
      <t xml:space="preserve"> </t>
    </r>
    <phoneticPr fontId="85"/>
  </si>
  <si>
    <r>
      <rPr>
        <sz val="11"/>
        <color theme="1"/>
        <rFont val="ＭＳ Ｐ明朝"/>
        <family val="1"/>
        <charset val="128"/>
      </rPr>
      <t>大学院</t>
    </r>
    <r>
      <rPr>
        <sz val="11"/>
        <color theme="1"/>
        <rFont val="Times New Roman"/>
        <family val="1"/>
      </rPr>
      <t>(</t>
    </r>
    <phoneticPr fontId="85"/>
  </si>
  <si>
    <t>修学年数上学年数</t>
    <phoneticPr fontId="85"/>
  </si>
  <si>
    <r>
      <t>卒業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毕业</t>
    </r>
    <phoneticPr fontId="85"/>
  </si>
  <si>
    <r>
      <t>受験年月/</t>
    </r>
    <r>
      <rPr>
        <sz val="11"/>
        <color theme="1"/>
        <rFont val="宋体"/>
      </rPr>
      <t>考试年月</t>
    </r>
    <phoneticPr fontId="85"/>
  </si>
  <si>
    <r>
      <t>追加があれば記入して下さい。
如有追加的话请</t>
    </r>
    <r>
      <rPr>
        <sz val="9"/>
        <color theme="1"/>
        <rFont val="MS PGothic"/>
        <family val="3"/>
        <charset val="128"/>
      </rPr>
      <t>填写</t>
    </r>
    <r>
      <rPr>
        <sz val="9"/>
        <color theme="1"/>
        <rFont val="MS PGothic"/>
        <family val="3"/>
      </rPr>
      <t>进</t>
    </r>
    <r>
      <rPr>
        <sz val="9"/>
        <color theme="1"/>
        <rFont val="MS PGothic"/>
        <family val="3"/>
        <charset val="128"/>
      </rPr>
      <t>去。</t>
    </r>
  </si>
  <si>
    <r>
      <rPr>
        <sz val="9"/>
        <color theme="1"/>
        <rFont val="MS PGothic"/>
        <family val="3"/>
      </rPr>
      <t>受験年/</t>
    </r>
    <r>
      <rPr>
        <sz val="9"/>
        <color theme="1"/>
        <rFont val="宋体"/>
      </rPr>
      <t>考试年份</t>
    </r>
  </si>
  <si>
    <r>
      <t>学習期間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</rPr>
      <t>学习期间</t>
    </r>
    <phoneticPr fontId="85"/>
  </si>
  <si>
    <t>学習期間/学习期间</t>
  </si>
  <si>
    <t>日本語能力試験 (JLPT)</t>
    <phoneticPr fontId="85"/>
  </si>
  <si>
    <r>
      <t>在日親戚関係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</rPr>
      <t>在日亲友关系</t>
    </r>
    <phoneticPr fontId="85"/>
  </si>
  <si>
    <r>
      <rPr>
        <sz val="11"/>
        <color theme="1"/>
        <rFont val="ＭＳ Ｐ明朝"/>
        <family val="1"/>
        <charset val="128"/>
      </rPr>
      <t>在日親族　
在日</t>
    </r>
    <r>
      <rPr>
        <sz val="11"/>
        <color theme="1"/>
        <rFont val="FangSong"/>
        <family val="3"/>
        <charset val="134"/>
      </rPr>
      <t>亲</t>
    </r>
    <r>
      <rPr>
        <sz val="11"/>
        <color theme="1"/>
        <rFont val="ＭＳ Ｐ明朝"/>
        <family val="1"/>
        <charset val="128"/>
      </rPr>
      <t>友</t>
    </r>
    <phoneticPr fontId="85"/>
  </si>
  <si>
    <t>氏名・姓名</t>
    <rPh sb="0" eb="2">
      <t>シメイ</t>
    </rPh>
    <phoneticPr fontId="85"/>
  </si>
  <si>
    <r>
      <rPr>
        <sz val="11"/>
        <color theme="1"/>
        <rFont val="ＭＳ Ｐ明朝"/>
        <family val="1"/>
        <charset val="128"/>
      </rPr>
      <t>ローマ字・</t>
    </r>
    <r>
      <rPr>
        <sz val="10"/>
        <color theme="1"/>
        <rFont val="宋体"/>
      </rPr>
      <t>罗马字</t>
    </r>
    <phoneticPr fontId="85"/>
  </si>
  <si>
    <t>カタカナ・片假名</t>
    <phoneticPr fontId="85"/>
  </si>
  <si>
    <r>
      <t>支弁者氏名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宋体"/>
      </rPr>
      <t>支付者姓名</t>
    </r>
    <phoneticPr fontId="85"/>
  </si>
  <si>
    <r>
      <rPr>
        <sz val="11"/>
        <color theme="1"/>
        <rFont val="ＭＳ Ｐ明朝"/>
        <family val="1"/>
        <charset val="128"/>
      </rPr>
      <t>支弁者氏名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ＭＳ Ｐ明朝"/>
        <family val="1"/>
        <charset val="128"/>
      </rPr>
      <t>支付者姓名</t>
    </r>
    <phoneticPr fontId="85"/>
  </si>
  <si>
    <r>
      <t>氏名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</rPr>
      <t>姓名</t>
    </r>
    <phoneticPr fontId="85"/>
  </si>
  <si>
    <r>
      <rPr>
        <sz val="11"/>
        <color theme="1"/>
        <rFont val="ＭＳ Ｐ明朝"/>
        <family val="1"/>
        <charset val="128"/>
      </rPr>
      <t>父</t>
    </r>
    <r>
      <rPr>
        <sz val="11"/>
        <color theme="1"/>
        <rFont val="Times New Roman"/>
        <family val="1"/>
      </rPr>
      <t xml:space="preserve"> </t>
    </r>
    <phoneticPr fontId="85"/>
  </si>
  <si>
    <r>
      <t>母</t>
    </r>
    <r>
      <rPr>
        <sz val="11"/>
        <color theme="1"/>
        <rFont val="Times New Roman"/>
        <family val="1"/>
      </rPr>
      <t xml:space="preserve"> </t>
    </r>
    <phoneticPr fontId="85"/>
  </si>
  <si>
    <t>父</t>
    <phoneticPr fontId="8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</si>
</sst>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9">
    <font>
      <sz val="12"/>
      <color theme="1"/>
      <name val="ＭＳ Ｐゴシック"/>
      <charset val="136"/>
      <scheme val="minor"/>
    </font>
    <font>
      <sz val="10"/>
      <color theme="1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2"/>
      <color rgb="FFFF0000"/>
      <name val="ＭＳ Ｐゴシック"/>
      <family val="3"/>
      <charset val="128"/>
      <scheme val="minor"/>
    </font>
    <font>
      <sz val="10"/>
      <color rgb="FFFF0000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Times New Roman"/>
      <family val="1"/>
    </font>
    <font>
      <sz val="12"/>
      <color theme="1"/>
      <name val="MS UI Gothic"/>
      <family val="3"/>
      <charset val="128"/>
    </font>
    <font>
      <sz val="12"/>
      <color theme="1"/>
      <name val="Times New Roman"/>
      <family val="1"/>
    </font>
    <font>
      <b/>
      <sz val="12"/>
      <color theme="1"/>
      <name val="ＭＳ Ｐ明朝"/>
      <family val="1"/>
      <charset val="128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b/>
      <sz val="12"/>
      <color theme="1"/>
      <name val="Times New Roman"/>
      <family val="1"/>
    </font>
    <font>
      <i/>
      <sz val="10"/>
      <color theme="1"/>
      <name val="ＭＳ Ｐ明朝"/>
      <family val="1"/>
      <charset val="128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MS UI Gothic"/>
      <family val="3"/>
      <charset val="128"/>
    </font>
    <font>
      <i/>
      <sz val="10"/>
      <color theme="1"/>
      <name val="宋体"/>
    </font>
    <font>
      <sz val="9"/>
      <color theme="1"/>
      <name val="ＭＳ Ｐ明朝"/>
      <family val="1"/>
      <charset val="128"/>
    </font>
    <font>
      <sz val="16"/>
      <color theme="1"/>
      <name val="MS UI Gothic"/>
      <family val="3"/>
      <charset val="128"/>
    </font>
    <font>
      <b/>
      <sz val="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宋体"/>
    </font>
    <font>
      <b/>
      <sz val="10"/>
      <color theme="1"/>
      <name val="Times New Roman"/>
      <family val="1"/>
    </font>
    <font>
      <sz val="11"/>
      <color theme="1"/>
      <name val="宋体"/>
    </font>
    <font>
      <sz val="10"/>
      <color theme="1"/>
      <name val="MS PGothic"/>
      <family val="2"/>
    </font>
    <font>
      <sz val="12"/>
      <name val="MS UI Gothic"/>
      <family val="3"/>
      <charset val="128"/>
    </font>
    <font>
      <sz val="12"/>
      <color rgb="FFFF0000"/>
      <name val="MS UI Gothic"/>
      <family val="3"/>
      <charset val="128"/>
    </font>
    <font>
      <b/>
      <sz val="14"/>
      <color theme="1"/>
      <name val="宋体"/>
    </font>
    <font>
      <sz val="16"/>
      <color theme="1"/>
      <name val="Times New Roman"/>
      <family val="1"/>
    </font>
    <font>
      <sz val="12"/>
      <color theme="1"/>
      <name val="宋体"/>
    </font>
    <font>
      <sz val="12"/>
      <color theme="1"/>
      <name val="MS PGothic"/>
      <family val="3"/>
    </font>
    <font>
      <b/>
      <sz val="11"/>
      <color theme="1"/>
      <name val="MS PGothic"/>
      <family val="3"/>
    </font>
    <font>
      <sz val="11"/>
      <color theme="1"/>
      <name val="MS PGothic"/>
      <family val="3"/>
    </font>
    <font>
      <i/>
      <sz val="12"/>
      <color theme="1"/>
      <name val="ＭＳ Ｐ明朝"/>
      <family val="1"/>
      <charset val="128"/>
    </font>
    <font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ＭＳ Ｐ明朝"/>
      <family val="1"/>
      <charset val="128"/>
    </font>
    <font>
      <i/>
      <sz val="11"/>
      <color theme="1"/>
      <name val="Times New Roman"/>
      <family val="1"/>
    </font>
    <font>
      <sz val="10"/>
      <color theme="1"/>
      <name val="宋体"/>
    </font>
    <font>
      <sz val="11"/>
      <color theme="1"/>
      <name val="ＭＳ Ｐ明朝"/>
      <family val="1"/>
      <charset val="128"/>
    </font>
    <font>
      <sz val="10"/>
      <name val="MS PGothic"/>
      <family val="3"/>
    </font>
    <font>
      <sz val="9"/>
      <color theme="1"/>
      <name val="Times New Roman"/>
      <family val="1"/>
    </font>
    <font>
      <sz val="10"/>
      <color rgb="FFFF0000"/>
      <name val="MS PGothic"/>
      <family val="3"/>
    </font>
    <font>
      <b/>
      <sz val="16"/>
      <name val="ＭＳ Ｐ明朝"/>
      <family val="1"/>
      <charset val="128"/>
    </font>
    <font>
      <b/>
      <sz val="16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12"/>
      <color theme="1"/>
      <name val="宋体"/>
    </font>
    <font>
      <b/>
      <sz val="12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i/>
      <sz val="10"/>
      <color theme="1"/>
      <name val="Times New Roman"/>
      <family val="1"/>
    </font>
    <font>
      <b/>
      <sz val="10"/>
      <color theme="1"/>
      <name val="ＭＳ Ｐ明朝"/>
      <family val="1"/>
      <charset val="128"/>
    </font>
    <font>
      <i/>
      <sz val="10"/>
      <color theme="1"/>
      <name val="MS UI Gothic"/>
      <family val="3"/>
      <charset val="128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0" tint="-0.499984740745262"/>
      <name val="Times New Roman"/>
      <family val="1"/>
    </font>
    <font>
      <sz val="8"/>
      <color theme="1"/>
      <name val="MS UI Gothic"/>
      <family val="3"/>
      <charset val="128"/>
    </font>
    <font>
      <sz val="11"/>
      <color rgb="FFFF0000"/>
      <name val="ＭＳ Ｐ明朝"/>
      <family val="1"/>
      <charset val="128"/>
    </font>
    <font>
      <sz val="11"/>
      <color rgb="FFFF0000"/>
      <name val="Times New Roman"/>
      <family val="1"/>
    </font>
    <font>
      <b/>
      <sz val="12"/>
      <color rgb="FFFF0000"/>
      <name val="ＭＳ Ｐ明朝"/>
      <family val="1"/>
      <charset val="128"/>
    </font>
    <font>
      <b/>
      <sz val="12"/>
      <name val="宋体"/>
    </font>
    <font>
      <b/>
      <sz val="12"/>
      <color rgb="FFFF0000"/>
      <name val="宋体"/>
    </font>
    <font>
      <b/>
      <sz val="12"/>
      <color rgb="FFFF0000"/>
      <name val="MS UI Gothic"/>
      <family val="3"/>
      <charset val="128"/>
    </font>
    <font>
      <i/>
      <sz val="12"/>
      <color theme="1"/>
      <name val="宋体"/>
    </font>
    <font>
      <sz val="9"/>
      <color theme="1"/>
      <name val="宋体"/>
    </font>
    <font>
      <b/>
      <sz val="11"/>
      <color theme="1"/>
      <name val="宋体"/>
    </font>
    <font>
      <i/>
      <sz val="11"/>
      <color theme="1"/>
      <name val="宋体"/>
    </font>
    <font>
      <b/>
      <sz val="16"/>
      <name val="宋体"/>
    </font>
    <font>
      <sz val="11"/>
      <name val="Times New Roman"/>
      <family val="1"/>
    </font>
    <font>
      <sz val="11"/>
      <name val="宋体"/>
    </font>
    <font>
      <sz val="10"/>
      <color theme="1"/>
      <name val="MS Gothic"/>
      <family val="3"/>
    </font>
    <font>
      <sz val="8"/>
      <name val="ＭＳ Ｐ明朝"/>
      <family val="1"/>
      <charset val="128"/>
    </font>
    <font>
      <sz val="8"/>
      <name val="宋体"/>
    </font>
    <font>
      <sz val="11"/>
      <color rgb="FFFF0000"/>
      <name val="宋体"/>
    </font>
    <font>
      <sz val="10"/>
      <color theme="1"/>
      <name val="MS PGothic"/>
      <family val="3"/>
    </font>
    <font>
      <sz val="11"/>
      <color theme="1"/>
      <name val="MS Gothic"/>
      <family val="3"/>
    </font>
    <font>
      <sz val="6"/>
      <name val="ＭＳ Ｐゴシック"/>
      <family val="3"/>
      <charset val="128"/>
      <scheme val="minor"/>
    </font>
    <font>
      <sz val="10"/>
      <color rgb="FF000000"/>
      <name val="Calibri"/>
      <family val="2"/>
    </font>
    <font>
      <sz val="11"/>
      <color theme="1"/>
      <name val="Times New Roman"/>
      <family val="1"/>
      <charset val="128"/>
    </font>
    <font>
      <sz val="9"/>
      <color theme="1"/>
      <name val="MS PGothic"/>
      <family val="3"/>
    </font>
    <font>
      <sz val="9"/>
      <color theme="1"/>
      <name val="MS PGothic"/>
      <family val="3"/>
      <charset val="128"/>
    </font>
    <font>
      <sz val="9"/>
      <color theme="1"/>
      <name val="MS PGothic"/>
      <family val="2"/>
    </font>
    <font>
      <sz val="10"/>
      <color theme="1"/>
      <name val="Times New Roman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FangSong"/>
      <family val="3"/>
      <charset val="134"/>
    </font>
    <font>
      <sz val="10"/>
      <color theme="1"/>
      <name val="Microsoft YaHei"/>
      <family val="1"/>
      <charset val="134"/>
    </font>
    <font>
      <sz val="10"/>
      <color theme="1"/>
      <name val="游ゴシック"/>
      <family val="1"/>
      <charset val="128"/>
    </font>
    <font>
      <sz val="11"/>
      <color theme="1"/>
      <name val="Microsoft YaHei"/>
      <family val="1"/>
      <charset val="134"/>
    </font>
    <font>
      <sz val="11"/>
      <color theme="1"/>
      <name val="游ゴシック"/>
      <family val="1"/>
      <charset val="128"/>
    </font>
    <font>
      <sz val="9"/>
      <color theme="1"/>
      <name val="Times New Roman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indexed="64"/>
      </left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88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3" borderId="0" xfId="0" applyFont="1" applyFill="1" applyAlignment="1">
      <alignment vertical="top" wrapText="1"/>
    </xf>
    <xf numFmtId="0" fontId="6" fillId="0" borderId="0" xfId="0" applyFont="1" applyAlignment="1">
      <alignment vertical="center" wrapText="1"/>
    </xf>
    <xf numFmtId="0" fontId="8" fillId="3" borderId="10" xfId="0" applyFont="1" applyFill="1" applyBorder="1" applyAlignment="1">
      <alignment vertical="top" wrapText="1"/>
    </xf>
    <xf numFmtId="0" fontId="6" fillId="3" borderId="0" xfId="0" applyFont="1" applyFill="1" applyAlignment="1">
      <alignment vertical="top"/>
    </xf>
    <xf numFmtId="0" fontId="6" fillId="3" borderId="0" xfId="0" applyFont="1" applyFill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8" fillId="3" borderId="0" xfId="0" applyFont="1" applyFill="1" applyBorder="1" applyAlignment="1">
      <alignment vertical="top" wrapText="1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10" xfId="0" applyBorder="1">
      <alignment vertical="center"/>
    </xf>
    <xf numFmtId="0" fontId="9" fillId="0" borderId="0" xfId="0" applyFont="1" applyProtection="1">
      <alignment vertical="center"/>
      <protection locked="0"/>
    </xf>
    <xf numFmtId="0" fontId="10" fillId="0" borderId="0" xfId="0" applyFont="1">
      <alignment vertical="center"/>
    </xf>
    <xf numFmtId="0" fontId="10" fillId="0" borderId="0" xfId="0" applyFont="1" applyAlignment="1"/>
    <xf numFmtId="0" fontId="10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1" fillId="0" borderId="0" xfId="0" applyFont="1">
      <alignment vertical="center"/>
    </xf>
    <xf numFmtId="0" fontId="17" fillId="2" borderId="21" xfId="0" applyFont="1" applyFill="1" applyBorder="1" applyAlignment="1"/>
    <xf numFmtId="0" fontId="18" fillId="2" borderId="13" xfId="0" applyFont="1" applyFill="1" applyBorder="1" applyAlignment="1">
      <alignment horizontal="center"/>
    </xf>
    <xf numFmtId="0" fontId="19" fillId="2" borderId="13" xfId="0" applyFont="1" applyFill="1" applyBorder="1" applyAlignment="1"/>
    <xf numFmtId="0" fontId="18" fillId="2" borderId="13" xfId="0" applyFont="1" applyFill="1" applyBorder="1" applyAlignment="1">
      <alignment horizontal="left"/>
    </xf>
    <xf numFmtId="0" fontId="17" fillId="2" borderId="22" xfId="0" applyFont="1" applyFill="1" applyBorder="1" applyAlignment="1"/>
    <xf numFmtId="0" fontId="18" fillId="2" borderId="0" xfId="0" applyFont="1" applyFill="1" applyBorder="1">
      <alignment vertical="center"/>
    </xf>
    <xf numFmtId="0" fontId="19" fillId="2" borderId="23" xfId="0" applyFont="1" applyFill="1" applyBorder="1">
      <alignment vertical="center"/>
    </xf>
    <xf numFmtId="0" fontId="19" fillId="2" borderId="15" xfId="0" applyFont="1" applyFill="1" applyBorder="1">
      <alignment vertical="center"/>
    </xf>
    <xf numFmtId="0" fontId="11" fillId="0" borderId="0" xfId="0" applyFont="1" applyProtection="1">
      <alignment vertical="center"/>
    </xf>
    <xf numFmtId="0" fontId="10" fillId="0" borderId="0" xfId="0" applyFont="1" applyProtection="1">
      <alignment vertical="center"/>
    </xf>
    <xf numFmtId="0" fontId="24" fillId="2" borderId="0" xfId="0" applyFont="1" applyFill="1" applyBorder="1">
      <alignment vertical="center"/>
    </xf>
    <xf numFmtId="0" fontId="26" fillId="0" borderId="0" xfId="0" applyFont="1" applyProtection="1">
      <alignment vertical="center"/>
    </xf>
    <xf numFmtId="0" fontId="19" fillId="2" borderId="0" xfId="0" applyFont="1" applyFill="1" applyBorder="1">
      <alignment vertical="center"/>
    </xf>
    <xf numFmtId="0" fontId="11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15" fillId="0" borderId="12" xfId="0" applyFont="1" applyBorder="1" applyProtection="1">
      <alignment vertical="center"/>
      <protection locked="0"/>
    </xf>
    <xf numFmtId="0" fontId="29" fillId="0" borderId="13" xfId="0" applyFont="1" applyBorder="1">
      <alignment vertical="center"/>
    </xf>
    <xf numFmtId="0" fontId="15" fillId="0" borderId="4" xfId="0" applyFont="1" applyBorder="1" applyProtection="1">
      <alignment vertical="center"/>
      <protection locked="0"/>
    </xf>
    <xf numFmtId="0" fontId="30" fillId="0" borderId="0" xfId="0" applyFont="1" applyAlignment="1">
      <alignment vertical="center" wrapText="1"/>
    </xf>
    <xf numFmtId="0" fontId="28" fillId="0" borderId="0" xfId="0" applyFont="1" applyBorder="1">
      <alignment vertical="center"/>
    </xf>
    <xf numFmtId="0" fontId="9" fillId="0" borderId="13" xfId="0" applyFont="1" applyBorder="1" applyAlignment="1">
      <alignment vertical="center" wrapText="1"/>
    </xf>
    <xf numFmtId="0" fontId="14" fillId="0" borderId="13" xfId="0" applyFont="1" applyBorder="1" applyProtection="1">
      <alignment vertical="center"/>
      <protection locked="0"/>
    </xf>
    <xf numFmtId="0" fontId="15" fillId="0" borderId="13" xfId="0" applyFont="1" applyBorder="1">
      <alignment vertical="center"/>
    </xf>
    <xf numFmtId="0" fontId="31" fillId="0" borderId="13" xfId="0" applyFont="1" applyBorder="1" applyAlignment="1">
      <alignment vertical="center" wrapText="1"/>
    </xf>
    <xf numFmtId="0" fontId="9" fillId="0" borderId="13" xfId="0" applyFont="1" applyBorder="1">
      <alignment vertical="center"/>
    </xf>
    <xf numFmtId="0" fontId="9" fillId="0" borderId="31" xfId="0" applyFont="1" applyBorder="1">
      <alignment vertical="center"/>
    </xf>
    <xf numFmtId="0" fontId="31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right" vertical="center" wrapText="1"/>
    </xf>
    <xf numFmtId="0" fontId="9" fillId="0" borderId="38" xfId="0" applyFont="1" applyBorder="1" applyAlignment="1">
      <alignment vertical="center" wrapText="1"/>
    </xf>
    <xf numFmtId="0" fontId="19" fillId="2" borderId="31" xfId="0" applyFont="1" applyFill="1" applyBorder="1" applyAlignment="1"/>
    <xf numFmtId="0" fontId="19" fillId="2" borderId="32" xfId="0" applyFont="1" applyFill="1" applyBorder="1">
      <alignment vertical="center"/>
    </xf>
    <xf numFmtId="0" fontId="33" fillId="0" borderId="0" xfId="0" applyFont="1">
      <alignment vertical="center"/>
    </xf>
    <xf numFmtId="0" fontId="21" fillId="0" borderId="0" xfId="0" applyFont="1" applyBorder="1" applyProtection="1">
      <alignment vertical="center"/>
    </xf>
    <xf numFmtId="0" fontId="28" fillId="0" borderId="0" xfId="0" applyFont="1" applyBorder="1" applyAlignment="1">
      <alignment horizontal="center" vertical="center"/>
    </xf>
    <xf numFmtId="0" fontId="34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9" fillId="0" borderId="0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8" xfId="0" applyFont="1" applyBorder="1">
      <alignment vertical="center"/>
    </xf>
    <xf numFmtId="0" fontId="1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9" xfId="0" applyFont="1" applyBorder="1">
      <alignment vertical="center"/>
    </xf>
    <xf numFmtId="0" fontId="37" fillId="0" borderId="0" xfId="0" applyFont="1" applyBorder="1" applyProtection="1">
      <alignment vertical="center"/>
    </xf>
    <xf numFmtId="0" fontId="10" fillId="0" borderId="6" xfId="0" applyFont="1" applyBorder="1" applyProtection="1">
      <alignment vertical="center"/>
      <protection locked="0"/>
    </xf>
    <xf numFmtId="0" fontId="21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4" fillId="0" borderId="0" xfId="0" applyFont="1">
      <alignment vertical="center"/>
    </xf>
    <xf numFmtId="0" fontId="38" fillId="0" borderId="0" xfId="0" applyFont="1" applyAlignment="1">
      <alignment horizontal="center"/>
    </xf>
    <xf numFmtId="0" fontId="32" fillId="0" borderId="0" xfId="0" applyFont="1" applyAlignment="1">
      <alignment horizontal="left" vertical="center"/>
    </xf>
    <xf numFmtId="0" fontId="21" fillId="0" borderId="0" xfId="0" applyFont="1" applyProtection="1">
      <alignment vertical="center"/>
      <protection locked="0"/>
    </xf>
    <xf numFmtId="0" fontId="32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1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42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1" fillId="0" borderId="0" xfId="0" applyFont="1" applyBorder="1" applyProtection="1">
      <alignment vertical="center"/>
      <protection locked="0"/>
    </xf>
    <xf numFmtId="0" fontId="15" fillId="0" borderId="0" xfId="0" applyFont="1" applyBorder="1" applyAlignment="1">
      <alignment horizontal="left" vertical="center"/>
    </xf>
    <xf numFmtId="0" fontId="21" fillId="0" borderId="22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left" vertical="center"/>
    </xf>
    <xf numFmtId="0" fontId="21" fillId="0" borderId="43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>
      <alignment horizontal="left" vertical="center"/>
    </xf>
    <xf numFmtId="0" fontId="21" fillId="0" borderId="20" xfId="0" applyFont="1" applyBorder="1">
      <alignment vertical="center"/>
    </xf>
    <xf numFmtId="0" fontId="32" fillId="2" borderId="0" xfId="0" applyFont="1" applyFill="1" applyAlignment="1">
      <alignment horizontal="left" vertical="center"/>
    </xf>
    <xf numFmtId="0" fontId="32" fillId="2" borderId="0" xfId="0" applyFont="1" applyFill="1" applyAlignment="1">
      <alignment horizontal="center" vertical="center"/>
    </xf>
    <xf numFmtId="0" fontId="43" fillId="2" borderId="20" xfId="0" applyFont="1" applyFill="1" applyBorder="1" applyAlignment="1">
      <alignment vertical="center"/>
    </xf>
    <xf numFmtId="0" fontId="40" fillId="2" borderId="20" xfId="0" applyFont="1" applyFill="1" applyBorder="1" applyAlignment="1">
      <alignment vertical="center"/>
    </xf>
    <xf numFmtId="0" fontId="44" fillId="2" borderId="21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/>
    </xf>
    <xf numFmtId="0" fontId="21" fillId="2" borderId="13" xfId="0" applyFont="1" applyFill="1" applyBorder="1" applyAlignment="1">
      <alignment horizontal="center"/>
    </xf>
    <xf numFmtId="0" fontId="45" fillId="2" borderId="44" xfId="0" applyFont="1" applyFill="1" applyBorder="1" applyAlignment="1">
      <alignment horizontal="left" vertical="top"/>
    </xf>
    <xf numFmtId="0" fontId="21" fillId="2" borderId="6" xfId="0" applyFont="1" applyFill="1" applyBorder="1" applyAlignment="1">
      <alignment horizontal="left" vertical="top"/>
    </xf>
    <xf numFmtId="0" fontId="21" fillId="2" borderId="6" xfId="0" applyFont="1" applyFill="1" applyBorder="1" applyAlignment="1">
      <alignment horizontal="center"/>
    </xf>
    <xf numFmtId="0" fontId="21" fillId="0" borderId="13" xfId="0" applyFont="1" applyBorder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0" fontId="45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center"/>
    </xf>
    <xf numFmtId="0" fontId="22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>
      <alignment vertical="center"/>
    </xf>
    <xf numFmtId="0" fontId="21" fillId="0" borderId="24" xfId="0" applyFont="1" applyBorder="1" applyProtection="1">
      <alignment vertical="center"/>
    </xf>
    <xf numFmtId="0" fontId="21" fillId="0" borderId="20" xfId="0" applyFont="1" applyBorder="1" applyProtection="1">
      <alignment vertical="center"/>
    </xf>
    <xf numFmtId="0" fontId="21" fillId="0" borderId="0" xfId="0" applyFont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21" fillId="0" borderId="19" xfId="0" applyFont="1" applyBorder="1" applyProtection="1">
      <alignment vertical="center"/>
    </xf>
    <xf numFmtId="0" fontId="21" fillId="0" borderId="20" xfId="0" applyFont="1" applyBorder="1" applyProtection="1">
      <alignment vertical="center"/>
      <protection locked="0"/>
    </xf>
    <xf numFmtId="0" fontId="15" fillId="0" borderId="20" xfId="0" applyFont="1" applyBorder="1">
      <alignment vertical="center"/>
    </xf>
    <xf numFmtId="0" fontId="21" fillId="0" borderId="0" xfId="0" applyFont="1" applyAlignment="1">
      <alignment horizontal="right" vertical="center" wrapText="1"/>
    </xf>
    <xf numFmtId="0" fontId="32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vertical="center" wrapText="1"/>
    </xf>
    <xf numFmtId="0" fontId="31" fillId="0" borderId="3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21" fillId="0" borderId="0" xfId="0" applyFont="1" applyBorder="1" applyAlignment="1">
      <alignment vertical="center" wrapText="1"/>
    </xf>
    <xf numFmtId="0" fontId="31" fillId="0" borderId="0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31" fillId="0" borderId="6" xfId="0" applyFont="1" applyBorder="1">
      <alignment vertical="center"/>
    </xf>
    <xf numFmtId="0" fontId="9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32" fillId="0" borderId="24" xfId="0" applyFont="1" applyBorder="1" applyAlignment="1">
      <alignment horizontal="center" vertical="center"/>
    </xf>
    <xf numFmtId="0" fontId="21" fillId="0" borderId="20" xfId="0" applyFont="1" applyBorder="1" applyAlignment="1">
      <alignment vertical="center" wrapText="1"/>
    </xf>
    <xf numFmtId="0" fontId="31" fillId="0" borderId="19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1" fillId="0" borderId="20" xfId="0" applyFont="1" applyBorder="1" applyAlignment="1">
      <alignment horizontal="center" vertical="center" wrapText="1"/>
    </xf>
    <xf numFmtId="0" fontId="1" fillId="2" borderId="54" xfId="0" applyFont="1" applyFill="1" applyBorder="1" applyAlignment="1">
      <alignment vertical="center"/>
    </xf>
    <xf numFmtId="0" fontId="9" fillId="2" borderId="54" xfId="0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3" xfId="0" applyFont="1" applyBorder="1">
      <alignment vertical="center"/>
    </xf>
    <xf numFmtId="0" fontId="21" fillId="0" borderId="7" xfId="0" applyFont="1" applyBorder="1">
      <alignment vertical="center"/>
    </xf>
    <xf numFmtId="0" fontId="21" fillId="0" borderId="8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9" xfId="0" applyFont="1" applyBorder="1">
      <alignment vertical="center"/>
    </xf>
    <xf numFmtId="0" fontId="21" fillId="0" borderId="19" xfId="0" applyFont="1" applyBorder="1">
      <alignment vertical="center"/>
    </xf>
    <xf numFmtId="0" fontId="21" fillId="0" borderId="32" xfId="0" applyFont="1" applyBorder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6" xfId="0" applyFont="1" applyBorder="1" applyProtection="1">
      <alignment vertical="center"/>
      <protection locked="0"/>
    </xf>
    <xf numFmtId="0" fontId="21" fillId="0" borderId="32" xfId="0" applyFont="1" applyBorder="1" applyAlignment="1">
      <alignment vertical="center" wrapText="1"/>
    </xf>
    <xf numFmtId="0" fontId="21" fillId="0" borderId="20" xfId="0" applyFont="1" applyBorder="1" applyAlignment="1">
      <alignment horizontal="left" vertical="center"/>
    </xf>
    <xf numFmtId="0" fontId="21" fillId="0" borderId="37" xfId="0" applyFont="1" applyBorder="1" applyAlignment="1">
      <alignment horizontal="left" vertical="center"/>
    </xf>
    <xf numFmtId="0" fontId="21" fillId="2" borderId="31" xfId="0" applyFont="1" applyFill="1" applyBorder="1" applyAlignment="1">
      <alignment horizontal="center"/>
    </xf>
    <xf numFmtId="0" fontId="21" fillId="2" borderId="38" xfId="0" applyFont="1" applyFill="1" applyBorder="1" applyAlignment="1">
      <alignment horizontal="center"/>
    </xf>
    <xf numFmtId="0" fontId="30" fillId="0" borderId="13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2" fillId="0" borderId="0" xfId="0" applyFont="1">
      <alignment vertical="center"/>
    </xf>
    <xf numFmtId="0" fontId="50" fillId="0" borderId="0" xfId="0" applyFont="1" applyAlignment="1">
      <alignment horizontal="center" vertical="center"/>
    </xf>
    <xf numFmtId="0" fontId="21" fillId="0" borderId="21" xfId="0" applyFont="1" applyBorder="1" applyProtection="1">
      <alignment vertical="center"/>
      <protection locked="0"/>
    </xf>
    <xf numFmtId="0" fontId="1" fillId="0" borderId="13" xfId="0" applyFont="1" applyBorder="1" applyAlignment="1">
      <alignment horizontal="left" vertical="center"/>
    </xf>
    <xf numFmtId="0" fontId="21" fillId="0" borderId="22" xfId="0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0" fontId="1" fillId="0" borderId="43" xfId="0" applyFont="1" applyBorder="1" applyAlignment="1" applyProtection="1">
      <alignment horizontal="center" vertical="center"/>
      <protection locked="0"/>
    </xf>
    <xf numFmtId="0" fontId="21" fillId="0" borderId="13" xfId="0" applyFont="1" applyBorder="1">
      <alignment vertical="center"/>
    </xf>
    <xf numFmtId="0" fontId="21" fillId="0" borderId="13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32" xfId="0" applyFont="1" applyBorder="1" applyAlignment="1">
      <alignment horizontal="left" vertical="center"/>
    </xf>
    <xf numFmtId="0" fontId="21" fillId="0" borderId="0" xfId="0" applyFont="1">
      <alignment vertical="center"/>
    </xf>
    <xf numFmtId="0" fontId="53" fillId="0" borderId="0" xfId="0" applyFont="1" applyAlignment="1">
      <alignment horizontal="center" vertical="center" wrapText="1"/>
    </xf>
    <xf numFmtId="0" fontId="12" fillId="4" borderId="0" xfId="0" applyFont="1" applyFill="1" applyAlignment="1">
      <alignment horizontal="left" vertical="center"/>
    </xf>
    <xf numFmtId="0" fontId="53" fillId="4" borderId="0" xfId="0" applyFont="1" applyFill="1" applyAlignment="1">
      <alignment horizontal="center" vertical="center" wrapText="1"/>
    </xf>
    <xf numFmtId="0" fontId="53" fillId="4" borderId="0" xfId="0" applyFont="1" applyFill="1">
      <alignment vertical="center"/>
    </xf>
    <xf numFmtId="0" fontId="53" fillId="0" borderId="0" xfId="0" applyFont="1" applyAlignment="1">
      <alignment horizontal="left" vertical="center"/>
    </xf>
    <xf numFmtId="0" fontId="54" fillId="0" borderId="22" xfId="0" applyFont="1" applyBorder="1" applyAlignment="1">
      <alignment vertical="center" shrinkToFit="1"/>
    </xf>
    <xf numFmtId="0" fontId="54" fillId="6" borderId="22" xfId="0" applyFont="1" applyFill="1" applyBorder="1" applyAlignment="1">
      <alignment vertical="center" shrinkToFit="1"/>
    </xf>
    <xf numFmtId="0" fontId="21" fillId="0" borderId="43" xfId="0" applyFont="1" applyBorder="1" applyProtection="1">
      <alignment vertical="center"/>
      <protection locked="0"/>
    </xf>
    <xf numFmtId="0" fontId="55" fillId="0" borderId="0" xfId="0" applyFont="1">
      <alignment vertical="center"/>
    </xf>
    <xf numFmtId="0" fontId="43" fillId="0" borderId="0" xfId="0" applyFont="1">
      <alignment vertical="center"/>
    </xf>
    <xf numFmtId="0" fontId="21" fillId="0" borderId="24" xfId="0" applyFont="1" applyBorder="1" applyAlignment="1">
      <alignment vertical="center" wrapText="1"/>
    </xf>
    <xf numFmtId="0" fontId="56" fillId="0" borderId="0" xfId="0" applyFont="1">
      <alignment vertical="center"/>
    </xf>
    <xf numFmtId="0" fontId="57" fillId="0" borderId="0" xfId="0" applyFont="1">
      <alignment vertical="center"/>
    </xf>
    <xf numFmtId="0" fontId="57" fillId="0" borderId="0" xfId="0" applyFont="1" applyAlignment="1">
      <alignment vertical="center" wrapText="1"/>
    </xf>
    <xf numFmtId="0" fontId="57" fillId="0" borderId="12" xfId="0" applyFont="1" applyBorder="1" applyAlignment="1" applyProtection="1">
      <alignment vertical="center" wrapText="1"/>
      <protection locked="0"/>
    </xf>
    <xf numFmtId="0" fontId="57" fillId="0" borderId="4" xfId="0" applyFont="1" applyBorder="1" applyAlignment="1" applyProtection="1">
      <alignment vertical="center" wrapText="1"/>
      <protection locked="0"/>
    </xf>
    <xf numFmtId="0" fontId="44" fillId="0" borderId="22" xfId="0" applyFont="1" applyBorder="1">
      <alignment vertical="center"/>
    </xf>
    <xf numFmtId="0" fontId="59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5" fillId="0" borderId="0" xfId="0" applyFont="1">
      <alignment vertical="center"/>
    </xf>
    <xf numFmtId="0" fontId="60" fillId="0" borderId="0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center" vertical="center" wrapText="1"/>
    </xf>
    <xf numFmtId="0" fontId="21" fillId="6" borderId="0" xfId="0" applyFont="1" applyFill="1" applyBorder="1" applyProtection="1">
      <alignment vertical="center"/>
      <protection locked="0"/>
    </xf>
    <xf numFmtId="0" fontId="21" fillId="6" borderId="0" xfId="0" applyFont="1" applyFill="1" applyBorder="1">
      <alignment vertical="center"/>
    </xf>
    <xf numFmtId="0" fontId="60" fillId="0" borderId="20" xfId="0" applyFont="1" applyBorder="1" applyAlignment="1">
      <alignment horizontal="center" vertical="center" wrapText="1"/>
    </xf>
    <xf numFmtId="0" fontId="1" fillId="0" borderId="20" xfId="0" applyFont="1" applyBorder="1">
      <alignment vertical="center"/>
    </xf>
    <xf numFmtId="0" fontId="61" fillId="0" borderId="0" xfId="0" applyFont="1" applyAlignment="1">
      <alignment vertical="top" wrapText="1"/>
    </xf>
    <xf numFmtId="0" fontId="58" fillId="0" borderId="13" xfId="0" applyFont="1" applyBorder="1">
      <alignment vertical="center"/>
    </xf>
    <xf numFmtId="0" fontId="57" fillId="0" borderId="13" xfId="0" applyFont="1" applyBorder="1" applyAlignment="1">
      <alignment vertical="center" wrapText="1"/>
    </xf>
    <xf numFmtId="0" fontId="57" fillId="0" borderId="13" xfId="0" applyFont="1" applyBorder="1">
      <alignment vertical="center"/>
    </xf>
    <xf numFmtId="0" fontId="58" fillId="0" borderId="0" xfId="0" applyFont="1">
      <alignment vertical="center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9" fillId="0" borderId="20" xfId="0" applyFont="1" applyBorder="1" applyAlignment="1">
      <alignment horizontal="center" vertical="center"/>
    </xf>
    <xf numFmtId="0" fontId="9" fillId="0" borderId="12" xfId="0" applyFont="1" applyBorder="1" applyProtection="1">
      <alignment vertical="center"/>
      <protection locked="0"/>
    </xf>
    <xf numFmtId="0" fontId="9" fillId="0" borderId="24" xfId="0" applyFont="1" applyBorder="1" applyProtection="1">
      <alignment vertical="center"/>
      <protection locked="0"/>
    </xf>
    <xf numFmtId="0" fontId="53" fillId="0" borderId="0" xfId="0" applyFont="1">
      <alignment vertical="center"/>
    </xf>
    <xf numFmtId="0" fontId="53" fillId="0" borderId="0" xfId="0" applyFont="1" applyProtection="1">
      <alignment vertical="center"/>
    </xf>
    <xf numFmtId="0" fontId="21" fillId="0" borderId="0" xfId="0" applyFont="1" applyProtection="1">
      <alignment vertical="center"/>
    </xf>
    <xf numFmtId="0" fontId="9" fillId="0" borderId="0" xfId="0" applyFont="1" applyBorder="1" applyProtection="1">
      <alignment vertical="center"/>
      <protection locked="0"/>
    </xf>
    <xf numFmtId="0" fontId="9" fillId="0" borderId="32" xfId="0" applyFont="1" applyBorder="1" applyProtection="1">
      <alignment vertical="center"/>
      <protection locked="0"/>
    </xf>
    <xf numFmtId="0" fontId="60" fillId="0" borderId="43" xfId="0" applyFont="1" applyBorder="1" applyAlignment="1">
      <alignment horizontal="center" vertical="center" wrapText="1"/>
    </xf>
    <xf numFmtId="0" fontId="20" fillId="0" borderId="20" xfId="0" applyFont="1" applyBorder="1">
      <alignment vertical="center"/>
    </xf>
    <xf numFmtId="0" fontId="9" fillId="0" borderId="20" xfId="0" applyFont="1" applyBorder="1">
      <alignment vertical="center"/>
    </xf>
    <xf numFmtId="0" fontId="21" fillId="6" borderId="32" xfId="0" applyFont="1" applyFill="1" applyBorder="1" applyProtection="1">
      <alignment vertical="center"/>
      <protection locked="0"/>
    </xf>
    <xf numFmtId="0" fontId="21" fillId="0" borderId="37" xfId="0" applyFont="1" applyBorder="1" applyProtection="1">
      <alignment vertical="center"/>
      <protection locked="0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vertical="center" shrinkToFit="1"/>
    </xf>
    <xf numFmtId="0" fontId="62" fillId="0" borderId="20" xfId="0" applyFont="1" applyBorder="1">
      <alignment vertical="center"/>
    </xf>
    <xf numFmtId="0" fontId="64" fillId="0" borderId="20" xfId="0" applyFont="1" applyBorder="1">
      <alignment vertical="center"/>
    </xf>
    <xf numFmtId="0" fontId="57" fillId="0" borderId="14" xfId="0" applyFont="1" applyBorder="1">
      <alignment vertical="center"/>
    </xf>
    <xf numFmtId="0" fontId="57" fillId="0" borderId="8" xfId="0" applyFont="1" applyBorder="1">
      <alignment vertical="center"/>
    </xf>
    <xf numFmtId="0" fontId="9" fillId="0" borderId="14" xfId="0" applyFont="1" applyBorder="1" applyAlignment="1">
      <alignment horizontal="center" vertical="center"/>
    </xf>
    <xf numFmtId="0" fontId="31" fillId="0" borderId="13" xfId="0" applyFont="1" applyBorder="1">
      <alignment vertical="center"/>
    </xf>
    <xf numFmtId="0" fontId="15" fillId="0" borderId="20" xfId="0" applyFont="1" applyBorder="1" applyAlignment="1">
      <alignment horizontal="right" vertical="center"/>
    </xf>
    <xf numFmtId="0" fontId="9" fillId="0" borderId="20" xfId="0" applyFont="1" applyBorder="1" applyProtection="1">
      <alignment vertical="center"/>
      <protection locked="0"/>
    </xf>
    <xf numFmtId="0" fontId="21" fillId="0" borderId="12" xfId="0" applyFont="1" applyBorder="1" applyProtection="1">
      <alignment vertical="center"/>
      <protection locked="0"/>
    </xf>
    <xf numFmtId="0" fontId="21" fillId="0" borderId="24" xfId="0" applyFont="1" applyBorder="1" applyAlignment="1" applyProtection="1">
      <alignment horizontal="center" vertical="center"/>
      <protection locked="0"/>
    </xf>
    <xf numFmtId="0" fontId="57" fillId="0" borderId="2" xfId="0" applyFont="1" applyBorder="1" applyAlignment="1" applyProtection="1">
      <alignment vertical="center" wrapText="1"/>
      <protection locked="0"/>
    </xf>
    <xf numFmtId="0" fontId="58" fillId="0" borderId="3" xfId="0" applyFont="1" applyBorder="1">
      <alignment vertical="center"/>
    </xf>
    <xf numFmtId="0" fontId="58" fillId="0" borderId="3" xfId="0" applyFont="1" applyBorder="1" applyAlignment="1">
      <alignment vertical="center" wrapText="1"/>
    </xf>
    <xf numFmtId="0" fontId="57" fillId="0" borderId="3" xfId="0" applyFont="1" applyBorder="1">
      <alignment vertical="center"/>
    </xf>
    <xf numFmtId="0" fontId="57" fillId="0" borderId="5" xfId="0" applyFont="1" applyBorder="1" applyAlignment="1" applyProtection="1">
      <alignment vertical="center" wrapText="1"/>
      <protection locked="0"/>
    </xf>
    <xf numFmtId="0" fontId="58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right"/>
    </xf>
    <xf numFmtId="0" fontId="9" fillId="0" borderId="13" xfId="0" applyFont="1" applyBorder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</xf>
    <xf numFmtId="0" fontId="9" fillId="0" borderId="37" xfId="0" applyFont="1" applyBorder="1">
      <alignment vertical="center"/>
    </xf>
    <xf numFmtId="0" fontId="9" fillId="0" borderId="0" xfId="0" applyFont="1">
      <alignment vertical="center"/>
    </xf>
    <xf numFmtId="0" fontId="3" fillId="0" borderId="37" xfId="0" applyFont="1" applyBorder="1" applyAlignment="1">
      <alignment vertical="center" shrinkToFit="1"/>
    </xf>
    <xf numFmtId="0" fontId="21" fillId="0" borderId="24" xfId="0" applyFont="1" applyBorder="1" applyProtection="1">
      <alignment vertical="center"/>
      <protection locked="0"/>
    </xf>
    <xf numFmtId="0" fontId="21" fillId="0" borderId="37" xfId="0" applyFont="1" applyBorder="1" applyAlignment="1">
      <alignment vertical="center" wrapText="1"/>
    </xf>
    <xf numFmtId="0" fontId="65" fillId="0" borderId="33" xfId="0" applyFont="1" applyBorder="1" applyAlignment="1">
      <alignment vertical="center" wrapText="1"/>
    </xf>
    <xf numFmtId="0" fontId="21" fillId="0" borderId="6" xfId="0" applyFont="1" applyBorder="1" applyAlignment="1">
      <alignment horizontal="left" vertical="center"/>
    </xf>
    <xf numFmtId="0" fontId="57" fillId="0" borderId="6" xfId="0" applyFont="1" applyBorder="1">
      <alignment vertical="center"/>
    </xf>
    <xf numFmtId="0" fontId="65" fillId="0" borderId="38" xfId="0" applyFont="1" applyBorder="1" applyAlignment="1">
      <alignment vertical="center" wrapText="1"/>
    </xf>
    <xf numFmtId="0" fontId="40" fillId="0" borderId="13" xfId="0" applyFont="1" applyBorder="1" applyAlignment="1">
      <alignment horizontal="center" vertical="center"/>
    </xf>
    <xf numFmtId="0" fontId="40" fillId="0" borderId="31" xfId="0" applyFont="1" applyBorder="1" applyAlignment="1">
      <alignment horizontal="center" vertical="center"/>
    </xf>
    <xf numFmtId="0" fontId="40" fillId="0" borderId="37" xfId="0" applyFont="1" applyBorder="1" applyAlignment="1">
      <alignment horizontal="center" vertical="center"/>
    </xf>
    <xf numFmtId="0" fontId="15" fillId="0" borderId="20" xfId="0" applyFont="1" applyBorder="1" applyProtection="1">
      <alignment vertical="center"/>
      <protection locked="0"/>
    </xf>
    <xf numFmtId="0" fontId="30" fillId="0" borderId="0" xfId="0" applyFont="1" applyProtection="1">
      <alignment vertical="center"/>
      <protection locked="0"/>
    </xf>
    <xf numFmtId="0" fontId="21" fillId="7" borderId="22" xfId="0" applyFont="1" applyFill="1" applyBorder="1" applyAlignment="1" applyProtection="1">
      <alignment vertical="center"/>
      <protection locked="0"/>
    </xf>
    <xf numFmtId="0" fontId="21" fillId="7" borderId="0" xfId="0" applyFont="1" applyFill="1" applyBorder="1" applyAlignment="1" applyProtection="1">
      <alignment vertical="center"/>
      <protection locked="0"/>
    </xf>
    <xf numFmtId="0" fontId="66" fillId="7" borderId="2" xfId="0" applyFont="1" applyFill="1" applyBorder="1" applyAlignment="1" applyProtection="1">
      <alignment vertical="center"/>
      <protection locked="0"/>
    </xf>
    <xf numFmtId="0" fontId="9" fillId="7" borderId="3" xfId="0" applyFont="1" applyFill="1" applyBorder="1" applyAlignment="1" applyProtection="1">
      <alignment vertical="center"/>
      <protection locked="0"/>
    </xf>
    <xf numFmtId="0" fontId="67" fillId="7" borderId="5" xfId="0" applyFont="1" applyFill="1" applyBorder="1" applyAlignment="1" applyProtection="1">
      <alignment vertical="center"/>
      <protection locked="0"/>
    </xf>
    <xf numFmtId="0" fontId="67" fillId="7" borderId="6" xfId="0" applyFont="1" applyFill="1" applyBorder="1" applyAlignment="1" applyProtection="1">
      <alignment vertical="center"/>
      <protection locked="0"/>
    </xf>
    <xf numFmtId="0" fontId="9" fillId="7" borderId="6" xfId="0" applyFont="1" applyFill="1" applyBorder="1" applyAlignment="1" applyProtection="1">
      <alignment vertical="center"/>
      <protection locked="0"/>
    </xf>
    <xf numFmtId="0" fontId="9" fillId="0" borderId="3" xfId="0" applyFont="1" applyBorder="1" applyProtection="1">
      <alignment vertical="center"/>
      <protection locked="0"/>
    </xf>
    <xf numFmtId="0" fontId="9" fillId="0" borderId="6" xfId="0" applyFont="1" applyBorder="1" applyProtection="1">
      <alignment vertical="center"/>
      <protection locked="0"/>
    </xf>
    <xf numFmtId="0" fontId="11" fillId="0" borderId="0" xfId="0" applyFont="1" applyBorder="1" applyProtection="1">
      <alignment vertical="center"/>
      <protection locked="0"/>
    </xf>
    <xf numFmtId="0" fontId="9" fillId="0" borderId="7" xfId="0" applyFont="1" applyBorder="1" applyProtection="1">
      <alignment vertical="center"/>
      <protection locked="0"/>
    </xf>
    <xf numFmtId="0" fontId="9" fillId="0" borderId="9" xfId="0" applyFont="1" applyBorder="1" applyProtection="1">
      <alignment vertical="center"/>
      <protection locked="0"/>
    </xf>
    <xf numFmtId="0" fontId="21" fillId="0" borderId="86" xfId="0" applyFont="1" applyBorder="1" applyProtection="1">
      <alignment vertical="center"/>
      <protection locked="0"/>
    </xf>
    <xf numFmtId="0" fontId="87" fillId="0" borderId="22" xfId="0" applyFont="1" applyBorder="1" applyAlignment="1">
      <alignment horizontal="right" vertical="center"/>
    </xf>
    <xf numFmtId="0" fontId="89" fillId="0" borderId="0" xfId="0" applyFont="1" applyAlignment="1">
      <alignment horizontal="center"/>
    </xf>
    <xf numFmtId="0" fontId="92" fillId="0" borderId="0" xfId="0" applyFont="1">
      <alignment vertical="center"/>
    </xf>
    <xf numFmtId="0" fontId="92" fillId="0" borderId="1" xfId="0" applyFont="1" applyBorder="1">
      <alignment vertical="center"/>
    </xf>
    <xf numFmtId="0" fontId="32" fillId="0" borderId="0" xfId="0" applyFont="1" applyBorder="1" applyAlignment="1">
      <alignment horizontal="center" vertical="center"/>
    </xf>
    <xf numFmtId="0" fontId="87" fillId="0" borderId="13" xfId="0" applyFont="1" applyBorder="1">
      <alignment vertical="center"/>
    </xf>
    <xf numFmtId="0" fontId="57" fillId="0" borderId="13" xfId="0" applyFont="1" applyBorder="1" applyAlignment="1">
      <alignment horizontal="left" vertical="center"/>
    </xf>
    <xf numFmtId="0" fontId="1" fillId="5" borderId="48" xfId="0" applyFont="1" applyFill="1" applyBorder="1" applyAlignment="1">
      <alignment horizontal="center" vertical="center" wrapText="1"/>
    </xf>
    <xf numFmtId="0" fontId="21" fillId="5" borderId="49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43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horizontal="center" vertical="center" wrapText="1"/>
    </xf>
    <xf numFmtId="0" fontId="21" fillId="0" borderId="12" xfId="0" applyFont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21" fillId="0" borderId="24" xfId="0" applyFont="1" applyBorder="1" applyAlignment="1" applyProtection="1">
      <alignment horizontal="center" vertical="center" wrapText="1"/>
      <protection locked="0"/>
    </xf>
    <xf numFmtId="0" fontId="21" fillId="0" borderId="20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1" fillId="0" borderId="75" xfId="0" applyFont="1" applyBorder="1" applyAlignment="1" applyProtection="1">
      <alignment horizontal="center" vertical="center" wrapText="1"/>
      <protection locked="0"/>
    </xf>
    <xf numFmtId="0" fontId="1" fillId="0" borderId="83" xfId="0" applyFont="1" applyBorder="1" applyAlignment="1" applyProtection="1">
      <alignment horizontal="center" vertical="center" wrapText="1"/>
      <protection locked="0"/>
    </xf>
    <xf numFmtId="0" fontId="1" fillId="0" borderId="85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38" xfId="0" applyFont="1" applyBorder="1" applyAlignment="1" applyProtection="1">
      <alignment horizontal="center" vertical="center" wrapText="1"/>
      <protection locked="0"/>
    </xf>
    <xf numFmtId="0" fontId="47" fillId="2" borderId="21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43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right" vertical="center" wrapText="1"/>
    </xf>
    <xf numFmtId="0" fontId="21" fillId="0" borderId="13" xfId="0" applyFont="1" applyBorder="1" applyAlignment="1">
      <alignment horizontal="right" vertical="center" wrapText="1"/>
    </xf>
    <xf numFmtId="0" fontId="21" fillId="0" borderId="20" xfId="0" applyFont="1" applyBorder="1" applyAlignment="1">
      <alignment horizontal="right" vertical="center" wrapText="1"/>
    </xf>
    <xf numFmtId="0" fontId="95" fillId="0" borderId="5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56" xfId="0" applyFont="1" applyBorder="1" applyAlignment="1" applyProtection="1">
      <alignment horizontal="center" vertical="center" wrapText="1"/>
      <protection locked="0"/>
    </xf>
    <xf numFmtId="0" fontId="21" fillId="0" borderId="65" xfId="0" applyFont="1" applyBorder="1" applyAlignment="1" applyProtection="1">
      <alignment horizontal="center" vertical="center" wrapText="1"/>
      <protection locked="0"/>
    </xf>
    <xf numFmtId="0" fontId="21" fillId="0" borderId="3" xfId="0" applyFont="1" applyBorder="1" applyAlignment="1" applyProtection="1">
      <alignment horizontal="center" vertical="center" wrapText="1"/>
      <protection locked="0"/>
    </xf>
    <xf numFmtId="0" fontId="21" fillId="0" borderId="7" xfId="0" applyFont="1" applyBorder="1" applyAlignment="1" applyProtection="1">
      <alignment horizontal="center" vertical="center" wrapText="1"/>
      <protection locked="0"/>
    </xf>
    <xf numFmtId="0" fontId="21" fillId="0" borderId="19" xfId="0" applyFont="1" applyBorder="1" applyAlignment="1" applyProtection="1">
      <alignment horizontal="center" vertical="center" wrapText="1"/>
      <protection locked="0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0" fontId="21" fillId="0" borderId="4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1" fillId="0" borderId="26" xfId="0" applyFont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horizontal="center" vertical="center" wrapText="1"/>
      <protection locked="0"/>
    </xf>
    <xf numFmtId="0" fontId="21" fillId="0" borderId="28" xfId="0" applyFont="1" applyBorder="1" applyAlignment="1" applyProtection="1">
      <alignment horizontal="center" vertical="center" wrapText="1"/>
      <protection locked="0"/>
    </xf>
    <xf numFmtId="0" fontId="21" fillId="0" borderId="27" xfId="0" applyFont="1" applyBorder="1" applyAlignment="1" applyProtection="1">
      <alignment horizontal="center" vertical="center" wrapText="1"/>
      <protection locked="0"/>
    </xf>
    <xf numFmtId="0" fontId="21" fillId="0" borderId="9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left" vertical="center"/>
      <protection locked="0"/>
    </xf>
    <xf numFmtId="0" fontId="15" fillId="0" borderId="40" xfId="0" applyFont="1" applyBorder="1" applyAlignment="1" applyProtection="1">
      <alignment horizontal="left" vertical="center"/>
      <protection locked="0"/>
    </xf>
    <xf numFmtId="0" fontId="15" fillId="0" borderId="41" xfId="0" applyFont="1" applyBorder="1" applyAlignment="1" applyProtection="1">
      <alignment horizontal="left" vertical="center"/>
      <protection locked="0"/>
    </xf>
    <xf numFmtId="0" fontId="1" fillId="2" borderId="21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94" fillId="0" borderId="12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/>
    </xf>
    <xf numFmtId="0" fontId="58" fillId="5" borderId="21" xfId="0" applyFont="1" applyFill="1" applyBorder="1" applyAlignment="1">
      <alignment horizontal="center" vertical="center" wrapText="1"/>
    </xf>
    <xf numFmtId="0" fontId="57" fillId="5" borderId="13" xfId="0" applyFont="1" applyFill="1" applyBorder="1" applyAlignment="1">
      <alignment horizontal="center" vertical="center" wrapText="1"/>
    </xf>
    <xf numFmtId="0" fontId="57" fillId="5" borderId="14" xfId="0" applyFont="1" applyFill="1" applyBorder="1" applyAlignment="1">
      <alignment horizontal="center" vertical="center" wrapText="1"/>
    </xf>
    <xf numFmtId="0" fontId="57" fillId="5" borderId="22" xfId="0" applyFont="1" applyFill="1" applyBorder="1" applyAlignment="1">
      <alignment horizontal="center" vertical="center" wrapText="1"/>
    </xf>
    <xf numFmtId="0" fontId="57" fillId="5" borderId="0" xfId="0" applyFont="1" applyFill="1" applyBorder="1" applyAlignment="1">
      <alignment horizontal="center" vertical="center" wrapText="1"/>
    </xf>
    <xf numFmtId="0" fontId="57" fillId="5" borderId="8" xfId="0" applyFont="1" applyFill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58" fillId="2" borderId="2" xfId="0" applyFont="1" applyFill="1" applyBorder="1" applyAlignment="1">
      <alignment horizontal="center" vertical="center" wrapText="1"/>
    </xf>
    <xf numFmtId="0" fontId="57" fillId="2" borderId="3" xfId="0" applyFont="1" applyFill="1" applyBorder="1" applyAlignment="1">
      <alignment horizontal="center" vertical="center" wrapText="1"/>
    </xf>
    <xf numFmtId="0" fontId="57" fillId="2" borderId="7" xfId="0" applyFont="1" applyFill="1" applyBorder="1" applyAlignment="1">
      <alignment horizontal="center" vertical="center" wrapText="1"/>
    </xf>
    <xf numFmtId="0" fontId="57" fillId="2" borderId="5" xfId="0" applyFont="1" applyFill="1" applyBorder="1" applyAlignment="1">
      <alignment horizontal="center" vertical="center" wrapText="1"/>
    </xf>
    <xf numFmtId="0" fontId="57" fillId="2" borderId="6" xfId="0" applyFont="1" applyFill="1" applyBorder="1" applyAlignment="1">
      <alignment horizontal="center" vertical="center" wrapText="1"/>
    </xf>
    <xf numFmtId="0" fontId="57" fillId="2" borderId="9" xfId="0" applyFont="1" applyFill="1" applyBorder="1" applyAlignment="1">
      <alignment horizontal="center" vertical="center" wrapText="1"/>
    </xf>
    <xf numFmtId="0" fontId="87" fillId="5" borderId="21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43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/>
    </xf>
    <xf numFmtId="0" fontId="15" fillId="5" borderId="21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58" fillId="2" borderId="21" xfId="0" applyFont="1" applyFill="1" applyBorder="1" applyAlignment="1">
      <alignment horizontal="center" vertical="center" wrapText="1"/>
    </xf>
    <xf numFmtId="0" fontId="57" fillId="2" borderId="13" xfId="0" applyFont="1" applyFill="1" applyBorder="1" applyAlignment="1">
      <alignment horizontal="center" vertical="center" wrapText="1"/>
    </xf>
    <xf numFmtId="0" fontId="57" fillId="2" borderId="14" xfId="0" applyFont="1" applyFill="1" applyBorder="1" applyAlignment="1">
      <alignment horizontal="center" vertical="center" wrapText="1"/>
    </xf>
    <xf numFmtId="0" fontId="57" fillId="2" borderId="44" xfId="0" applyFont="1" applyFill="1" applyBorder="1" applyAlignment="1">
      <alignment horizontal="center" vertical="center" wrapText="1"/>
    </xf>
    <xf numFmtId="0" fontId="58" fillId="2" borderId="45" xfId="0" applyFont="1" applyFill="1" applyBorder="1" applyAlignment="1">
      <alignment horizontal="center" vertical="center" wrapText="1"/>
    </xf>
    <xf numFmtId="0" fontId="15" fillId="2" borderId="76" xfId="0" applyFont="1" applyFill="1" applyBorder="1" applyAlignment="1">
      <alignment horizontal="center" vertical="center" wrapText="1"/>
    </xf>
    <xf numFmtId="0" fontId="21" fillId="2" borderId="77" xfId="0" applyFont="1" applyFill="1" applyBorder="1" applyAlignment="1">
      <alignment horizontal="center" vertical="center" wrapText="1"/>
    </xf>
    <xf numFmtId="0" fontId="21" fillId="2" borderId="78" xfId="0" applyFont="1" applyFill="1" applyBorder="1" applyAlignment="1">
      <alignment horizontal="center" vertical="center" wrapText="1"/>
    </xf>
    <xf numFmtId="0" fontId="21" fillId="2" borderId="79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63" xfId="0" applyFont="1" applyFill="1" applyBorder="1" applyAlignment="1">
      <alignment horizontal="center" vertical="center" wrapText="1"/>
    </xf>
    <xf numFmtId="0" fontId="21" fillId="2" borderId="80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64" xfId="0" applyFont="1" applyFill="1" applyBorder="1" applyAlignment="1">
      <alignment horizontal="center" vertical="center" wrapText="1"/>
    </xf>
    <xf numFmtId="0" fontId="21" fillId="0" borderId="31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horizontal="center" vertical="center" wrapText="1"/>
      <protection locked="0"/>
    </xf>
    <xf numFmtId="0" fontId="21" fillId="0" borderId="38" xfId="0" applyFont="1" applyBorder="1" applyAlignment="1" applyProtection="1">
      <alignment horizontal="center" vertical="center" wrapText="1"/>
      <protection locked="0"/>
    </xf>
    <xf numFmtId="0" fontId="63" fillId="0" borderId="31" xfId="0" applyFont="1" applyBorder="1" applyAlignment="1">
      <alignment horizontal="right" vertical="center" wrapText="1"/>
    </xf>
    <xf numFmtId="0" fontId="63" fillId="0" borderId="20" xfId="0" applyFont="1" applyBorder="1" applyAlignment="1">
      <alignment horizontal="right" vertical="center" wrapText="1"/>
    </xf>
    <xf numFmtId="0" fontId="63" fillId="0" borderId="37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top"/>
    </xf>
    <xf numFmtId="0" fontId="22" fillId="2" borderId="44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94" fillId="0" borderId="1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47" fillId="5" borderId="45" xfId="0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 wrapText="1"/>
    </xf>
    <xf numFmtId="0" fontId="21" fillId="5" borderId="44" xfId="0" applyFont="1" applyFill="1" applyBorder="1" applyAlignment="1">
      <alignment horizontal="center" vertical="top" wrapText="1"/>
    </xf>
    <xf numFmtId="0" fontId="21" fillId="5" borderId="6" xfId="0" applyFont="1" applyFill="1" applyBorder="1" applyAlignment="1">
      <alignment horizontal="center" vertical="top" wrapText="1"/>
    </xf>
    <xf numFmtId="0" fontId="21" fillId="5" borderId="9" xfId="0" applyFont="1" applyFill="1" applyBorder="1" applyAlignment="1">
      <alignment horizontal="center" vertical="top" wrapText="1"/>
    </xf>
    <xf numFmtId="0" fontId="47" fillId="5" borderId="2" xfId="0" applyFont="1" applyFill="1" applyBorder="1" applyAlignment="1">
      <alignment horizontal="center" vertical="top" wrapText="1"/>
    </xf>
    <xf numFmtId="0" fontId="21" fillId="5" borderId="5" xfId="0" applyFont="1" applyFill="1" applyBorder="1" applyAlignment="1">
      <alignment horizontal="center" vertical="top" wrapText="1"/>
    </xf>
    <xf numFmtId="0" fontId="25" fillId="2" borderId="21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43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1" fillId="0" borderId="36" xfId="0" applyFont="1" applyBorder="1" applyAlignment="1" applyProtection="1">
      <alignment horizontal="center" vertical="center" wrapText="1"/>
      <protection locked="0"/>
    </xf>
    <xf numFmtId="0" fontId="21" fillId="0" borderId="62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/>
      <protection locked="0"/>
    </xf>
    <xf numFmtId="0" fontId="15" fillId="0" borderId="31" xfId="0" applyFont="1" applyBorder="1" applyAlignment="1" applyProtection="1">
      <alignment horizontal="center" vertical="center"/>
      <protection locked="0"/>
    </xf>
    <xf numFmtId="0" fontId="15" fillId="0" borderId="43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15" fillId="0" borderId="37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" fillId="5" borderId="69" xfId="0" applyFont="1" applyFill="1" applyBorder="1" applyAlignment="1">
      <alignment horizontal="center" vertical="center" wrapText="1"/>
    </xf>
    <xf numFmtId="0" fontId="21" fillId="5" borderId="81" xfId="0" applyFont="1" applyFill="1" applyBorder="1" applyAlignment="1">
      <alignment horizontal="center" vertical="center" wrapText="1"/>
    </xf>
    <xf numFmtId="0" fontId="1" fillId="5" borderId="49" xfId="0" applyFont="1" applyFill="1" applyBorder="1" applyAlignment="1">
      <alignment horizontal="center" vertical="center" wrapText="1"/>
    </xf>
    <xf numFmtId="0" fontId="21" fillId="5" borderId="56" xfId="0" applyFont="1" applyFill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32" xfId="0" applyFont="1" applyBorder="1" applyAlignment="1" applyProtection="1">
      <alignment horizontal="center" vertical="center" wrapText="1"/>
      <protection locked="0"/>
    </xf>
    <xf numFmtId="0" fontId="21" fillId="0" borderId="37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58" fillId="2" borderId="12" xfId="0" applyFont="1" applyFill="1" applyBorder="1" applyAlignment="1">
      <alignment horizontal="center" vertical="center" wrapText="1"/>
    </xf>
    <xf numFmtId="0" fontId="47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65" xfId="0" applyFont="1" applyFill="1" applyBorder="1" applyAlignment="1">
      <alignment horizontal="center" vertical="center" wrapText="1"/>
    </xf>
    <xf numFmtId="0" fontId="21" fillId="0" borderId="57" xfId="0" applyFont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21" fillId="0" borderId="67" xfId="0" applyFont="1" applyBorder="1" applyAlignment="1" applyProtection="1">
      <alignment horizontal="center" vertical="center" wrapText="1"/>
      <protection locked="0"/>
    </xf>
    <xf numFmtId="0" fontId="1" fillId="0" borderId="74" xfId="0" applyFont="1" applyBorder="1" applyAlignment="1" applyProtection="1">
      <alignment horizontal="center" vertical="center" wrapText="1"/>
    </xf>
    <xf numFmtId="0" fontId="21" fillId="0" borderId="82" xfId="0" applyFont="1" applyBorder="1" applyAlignment="1" applyProtection="1">
      <alignment horizontal="center" vertical="center"/>
    </xf>
    <xf numFmtId="0" fontId="1" fillId="0" borderId="82" xfId="0" applyFont="1" applyBorder="1" applyAlignment="1" applyProtection="1">
      <alignment horizontal="center" vertical="center" wrapText="1"/>
    </xf>
    <xf numFmtId="0" fontId="1" fillId="0" borderId="84" xfId="0" applyFont="1" applyBorder="1" applyAlignment="1" applyProtection="1">
      <alignment horizontal="center" vertical="center" wrapText="1"/>
    </xf>
    <xf numFmtId="0" fontId="21" fillId="0" borderId="6" xfId="0" applyFont="1" applyBorder="1" applyAlignment="1" applyProtection="1">
      <alignment horizontal="center" vertical="center"/>
      <protection locked="0"/>
    </xf>
    <xf numFmtId="0" fontId="21" fillId="0" borderId="2" xfId="0" applyFont="1" applyBorder="1" applyAlignment="1" applyProtection="1">
      <alignment horizontal="center" vertical="center" wrapText="1"/>
      <protection locked="0"/>
    </xf>
    <xf numFmtId="0" fontId="58" fillId="0" borderId="3" xfId="0" applyFont="1" applyBorder="1" applyAlignment="1">
      <alignment horizontal="right" vertical="center" wrapText="1"/>
    </xf>
    <xf numFmtId="0" fontId="21" fillId="0" borderId="3" xfId="0" applyFont="1" applyBorder="1" applyAlignment="1">
      <alignment horizontal="right" vertical="center" wrapText="1"/>
    </xf>
    <xf numFmtId="0" fontId="21" fillId="0" borderId="6" xfId="0" applyFont="1" applyBorder="1" applyAlignment="1">
      <alignment horizontal="right" vertical="center" wrapText="1"/>
    </xf>
    <xf numFmtId="0" fontId="63" fillId="0" borderId="7" xfId="0" applyFont="1" applyBorder="1" applyAlignment="1">
      <alignment horizontal="right" vertical="center" wrapText="1"/>
    </xf>
    <xf numFmtId="0" fontId="63" fillId="0" borderId="6" xfId="0" applyFont="1" applyBorder="1" applyAlignment="1">
      <alignment horizontal="right" vertical="center" wrapText="1"/>
    </xf>
    <xf numFmtId="0" fontId="63" fillId="0" borderId="9" xfId="0" applyFont="1" applyBorder="1" applyAlignment="1">
      <alignment horizontal="right" vertical="center" wrapText="1"/>
    </xf>
    <xf numFmtId="0" fontId="1" fillId="0" borderId="45" xfId="0" applyFont="1" applyBorder="1" applyAlignment="1" applyProtection="1">
      <alignment horizontal="center" vertical="center" wrapText="1"/>
      <protection locked="0"/>
    </xf>
    <xf numFmtId="0" fontId="1" fillId="0" borderId="43" xfId="0" applyFont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62" xfId="0" applyFont="1" applyBorder="1" applyAlignment="1" applyProtection="1">
      <alignment horizontal="center" vertical="center" wrapText="1"/>
      <protection locked="0"/>
    </xf>
    <xf numFmtId="0" fontId="15" fillId="2" borderId="45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47" fillId="2" borderId="7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4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82" xfId="0" applyFont="1" applyFill="1" applyBorder="1" applyAlignment="1">
      <alignment horizontal="center" vertical="center" wrapText="1"/>
    </xf>
    <xf numFmtId="0" fontId="15" fillId="2" borderId="90" xfId="0" applyFont="1" applyFill="1" applyBorder="1" applyAlignment="1">
      <alignment horizontal="center" vertical="center" wrapText="1"/>
    </xf>
    <xf numFmtId="0" fontId="54" fillId="2" borderId="73" xfId="0" applyFont="1" applyFill="1" applyBorder="1" applyAlignment="1">
      <alignment horizontal="center" vertical="center" shrinkToFit="1"/>
    </xf>
    <xf numFmtId="0" fontId="54" fillId="2" borderId="82" xfId="0" applyFont="1" applyFill="1" applyBorder="1" applyAlignment="1">
      <alignment horizontal="center" vertical="center" shrinkToFit="1"/>
    </xf>
    <xf numFmtId="0" fontId="54" fillId="2" borderId="84" xfId="0" applyFont="1" applyFill="1" applyBorder="1" applyAlignment="1">
      <alignment horizontal="center" vertical="center" shrinkToFit="1"/>
    </xf>
    <xf numFmtId="0" fontId="3" fillId="2" borderId="73" xfId="0" applyFont="1" applyFill="1" applyBorder="1" applyAlignment="1">
      <alignment horizontal="center" vertical="center" shrinkToFit="1"/>
    </xf>
    <xf numFmtId="0" fontId="3" fillId="2" borderId="82" xfId="0" applyFont="1" applyFill="1" applyBorder="1" applyAlignment="1">
      <alignment horizontal="center" vertical="center" shrinkToFit="1"/>
    </xf>
    <xf numFmtId="0" fontId="3" fillId="2" borderId="84" xfId="0" applyFont="1" applyFill="1" applyBorder="1" applyAlignment="1">
      <alignment horizontal="center" vertical="center" shrinkToFit="1"/>
    </xf>
    <xf numFmtId="0" fontId="15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31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3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37" xfId="0" applyFont="1" applyBorder="1" applyAlignment="1">
      <alignment horizontal="left" vertical="center" wrapText="1"/>
    </xf>
    <xf numFmtId="0" fontId="21" fillId="0" borderId="33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 applyProtection="1">
      <alignment horizontal="center" vertical="center" wrapText="1"/>
      <protection locked="0"/>
    </xf>
    <xf numFmtId="0" fontId="1" fillId="0" borderId="69" xfId="0" applyFont="1" applyBorder="1" applyAlignment="1" applyProtection="1">
      <alignment horizontal="center" vertical="center" wrapText="1"/>
      <protection locked="0"/>
    </xf>
    <xf numFmtId="0" fontId="1" fillId="0" borderId="49" xfId="0" applyFont="1" applyBorder="1" applyAlignment="1" applyProtection="1">
      <alignment horizontal="center" vertical="center" wrapText="1"/>
      <protection locked="0"/>
    </xf>
    <xf numFmtId="0" fontId="1" fillId="0" borderId="70" xfId="0" applyFont="1" applyBorder="1" applyAlignment="1" applyProtection="1">
      <alignment horizontal="center" vertical="center" wrapText="1"/>
      <protection locked="0"/>
    </xf>
    <xf numFmtId="0" fontId="1" fillId="0" borderId="63" xfId="0" applyFont="1" applyBorder="1" applyAlignment="1" applyProtection="1">
      <alignment horizontal="center" vertical="center" wrapText="1"/>
      <protection locked="0"/>
    </xf>
    <xf numFmtId="0" fontId="94" fillId="0" borderId="48" xfId="0" applyFont="1" applyBorder="1" applyAlignment="1" applyProtection="1">
      <alignment horizontal="center" vertical="center" wrapText="1"/>
      <protection locked="0"/>
    </xf>
    <xf numFmtId="0" fontId="1" fillId="0" borderId="56" xfId="0" applyFont="1" applyBorder="1" applyAlignment="1" applyProtection="1">
      <alignment horizontal="center" vertical="center" wrapText="1"/>
      <protection locked="0"/>
    </xf>
    <xf numFmtId="0" fontId="1" fillId="0" borderId="48" xfId="0" applyFont="1" applyBorder="1" applyAlignment="1" applyProtection="1">
      <alignment horizontal="center" vertical="center" wrapText="1"/>
      <protection locked="0"/>
    </xf>
    <xf numFmtId="0" fontId="1" fillId="0" borderId="50" xfId="0" applyFont="1" applyBorder="1" applyAlignment="1" applyProtection="1">
      <alignment horizontal="center" vertical="center" wrapText="1"/>
      <protection locked="0"/>
    </xf>
    <xf numFmtId="0" fontId="1" fillId="0" borderId="51" xfId="0" applyFont="1" applyBorder="1" applyAlignment="1" applyProtection="1">
      <alignment horizontal="center" vertical="center" wrapText="1"/>
      <protection locked="0"/>
    </xf>
    <xf numFmtId="0" fontId="1" fillId="0" borderId="57" xfId="0" applyFont="1" applyBorder="1" applyAlignment="1" applyProtection="1">
      <alignment horizontal="center" vertical="center" wrapText="1"/>
      <protection locked="0"/>
    </xf>
    <xf numFmtId="0" fontId="1" fillId="0" borderId="60" xfId="0" applyFont="1" applyBorder="1" applyAlignment="1" applyProtection="1">
      <alignment horizontal="center" vertical="center" wrapText="1"/>
      <protection locked="0"/>
    </xf>
    <xf numFmtId="0" fontId="1" fillId="0" borderId="61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22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21" fillId="0" borderId="8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29" xfId="0" applyFont="1" applyFill="1" applyBorder="1" applyAlignment="1">
      <alignment horizontal="center" vertical="top" wrapText="1"/>
    </xf>
    <xf numFmtId="0" fontId="1" fillId="2" borderId="30" xfId="0" applyFont="1" applyFill="1" applyBorder="1" applyAlignment="1">
      <alignment horizontal="center" vertical="top" wrapText="1"/>
    </xf>
    <xf numFmtId="0" fontId="1" fillId="2" borderId="52" xfId="0" applyFont="1" applyFill="1" applyBorder="1" applyAlignment="1">
      <alignment horizontal="center" vertical="top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1" fillId="2" borderId="65" xfId="0" applyFont="1" applyFill="1" applyBorder="1" applyAlignment="1">
      <alignment horizontal="center" vertical="center" wrapText="1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27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33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38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43" fillId="2" borderId="45" xfId="0" applyFont="1" applyFill="1" applyBorder="1" applyAlignment="1">
      <alignment horizontal="center" vertical="center"/>
    </xf>
    <xf numFmtId="0" fontId="43" fillId="2" borderId="3" xfId="0" applyFont="1" applyFill="1" applyBorder="1" applyAlignment="1">
      <alignment horizontal="center" vertical="center"/>
    </xf>
    <xf numFmtId="0" fontId="43" fillId="2" borderId="7" xfId="0" applyFont="1" applyFill="1" applyBorder="1" applyAlignment="1">
      <alignment horizontal="center" vertical="center"/>
    </xf>
    <xf numFmtId="0" fontId="43" fillId="2" borderId="44" xfId="0" applyFont="1" applyFill="1" applyBorder="1" applyAlignment="1">
      <alignment horizontal="center" vertical="center"/>
    </xf>
    <xf numFmtId="0" fontId="43" fillId="2" borderId="6" xfId="0" applyFont="1" applyFill="1" applyBorder="1" applyAlignment="1">
      <alignment horizontal="center" vertical="center"/>
    </xf>
    <xf numFmtId="0" fontId="43" fillId="2" borderId="9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0" fontId="21" fillId="0" borderId="4" xfId="0" applyFont="1" applyBorder="1" applyAlignment="1" applyProtection="1">
      <alignment horizontal="center" vertical="center"/>
    </xf>
    <xf numFmtId="0" fontId="28" fillId="0" borderId="3" xfId="0" applyFont="1" applyBorder="1" applyAlignment="1">
      <alignment horizontal="center" wrapText="1"/>
    </xf>
    <xf numFmtId="0" fontId="28" fillId="0" borderId="6" xfId="0" applyFont="1" applyBorder="1" applyAlignment="1">
      <alignment horizontal="center" wrapText="1"/>
    </xf>
    <xf numFmtId="0" fontId="91" fillId="2" borderId="87" xfId="0" applyFont="1" applyFill="1" applyBorder="1" applyAlignment="1">
      <alignment horizontal="center" vertical="center"/>
    </xf>
    <xf numFmtId="0" fontId="91" fillId="2" borderId="88" xfId="0" applyFont="1" applyFill="1" applyBorder="1" applyAlignment="1">
      <alignment horizontal="center" vertical="center"/>
    </xf>
    <xf numFmtId="0" fontId="91" fillId="2" borderId="89" xfId="0" applyFont="1" applyFill="1" applyBorder="1" applyAlignment="1">
      <alignment horizontal="center" vertical="center"/>
    </xf>
    <xf numFmtId="0" fontId="1" fillId="2" borderId="66" xfId="0" applyFont="1" applyFill="1" applyBorder="1" applyAlignment="1">
      <alignment horizontal="center" vertical="center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1" fillId="0" borderId="69" xfId="0" applyFont="1" applyBorder="1" applyAlignment="1" applyProtection="1">
      <alignment horizontal="center" vertical="center" wrapText="1"/>
      <protection locked="0"/>
    </xf>
    <xf numFmtId="0" fontId="21" fillId="0" borderId="49" xfId="0" applyFont="1" applyBorder="1" applyAlignment="1" applyProtection="1">
      <alignment horizontal="center" vertical="center" wrapText="1"/>
      <protection locked="0"/>
    </xf>
    <xf numFmtId="0" fontId="21" fillId="0" borderId="70" xfId="0" applyFont="1" applyBorder="1" applyAlignment="1" applyProtection="1">
      <alignment horizontal="center" vertical="center" wrapText="1"/>
      <protection locked="0"/>
    </xf>
    <xf numFmtId="0" fontId="21" fillId="0" borderId="63" xfId="0" applyFont="1" applyBorder="1" applyAlignment="1" applyProtection="1">
      <alignment horizontal="center" vertical="center" wrapText="1"/>
      <protection locked="0"/>
    </xf>
    <xf numFmtId="0" fontId="21" fillId="0" borderId="64" xfId="0" applyFont="1" applyBorder="1" applyAlignment="1" applyProtection="1">
      <alignment horizontal="center" vertical="center" wrapText="1"/>
      <protection locked="0"/>
    </xf>
    <xf numFmtId="0" fontId="21" fillId="0" borderId="51" xfId="0" applyFont="1" applyBorder="1" applyAlignment="1" applyProtection="1">
      <alignment horizontal="center" vertical="center" wrapText="1"/>
      <protection locked="0"/>
    </xf>
    <xf numFmtId="0" fontId="1" fillId="0" borderId="44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" fillId="2" borderId="68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21" fillId="0" borderId="71" xfId="0" applyFont="1" applyBorder="1" applyAlignment="1" applyProtection="1">
      <alignment horizontal="center" vertical="center" wrapText="1"/>
      <protection locked="0"/>
    </xf>
    <xf numFmtId="0" fontId="21" fillId="0" borderId="72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88" fillId="0" borderId="0" xfId="0" applyFont="1" applyAlignment="1">
      <alignment horizontal="left" vertical="center" wrapText="1"/>
    </xf>
    <xf numFmtId="0" fontId="89" fillId="0" borderId="0" xfId="0" applyFont="1" applyAlignment="1">
      <alignment horizontal="left" vertical="center"/>
    </xf>
    <xf numFmtId="0" fontId="47" fillId="2" borderId="4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0" fontId="9" fillId="2" borderId="56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43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4" fillId="2" borderId="47" xfId="0" applyFont="1" applyFill="1" applyBorder="1" applyAlignment="1">
      <alignment horizontal="center" vertical="center" wrapText="1"/>
    </xf>
    <xf numFmtId="0" fontId="14" fillId="2" borderId="55" xfId="0" applyFont="1" applyFill="1" applyBorder="1" applyAlignment="1">
      <alignment horizontal="center" vertical="center" wrapText="1"/>
    </xf>
    <xf numFmtId="0" fontId="14" fillId="2" borderId="48" xfId="0" applyFont="1" applyFill="1" applyBorder="1" applyAlignment="1">
      <alignment horizontal="center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4" fillId="2" borderId="56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67" xfId="0" applyFont="1" applyBorder="1" applyAlignment="1">
      <alignment horizontal="center" vertical="center" wrapText="1"/>
    </xf>
    <xf numFmtId="0" fontId="28" fillId="2" borderId="45" xfId="0" applyFont="1" applyFill="1" applyBorder="1" applyAlignment="1">
      <alignment horizontal="right" vertical="center" wrapText="1"/>
    </xf>
    <xf numFmtId="0" fontId="21" fillId="2" borderId="3" xfId="0" applyFont="1" applyFill="1" applyBorder="1" applyAlignment="1">
      <alignment horizontal="right" vertical="center" wrapText="1"/>
    </xf>
    <xf numFmtId="0" fontId="21" fillId="2" borderId="0" xfId="0" applyFont="1" applyFill="1" applyBorder="1" applyAlignment="1">
      <alignment horizontal="right" vertical="center" wrapText="1"/>
    </xf>
    <xf numFmtId="0" fontId="21" fillId="2" borderId="7" xfId="0" applyFont="1" applyFill="1" applyBorder="1" applyAlignment="1">
      <alignment horizontal="right" vertical="center" wrapText="1"/>
    </xf>
    <xf numFmtId="0" fontId="21" fillId="2" borderId="43" xfId="0" applyFont="1" applyFill="1" applyBorder="1" applyAlignment="1">
      <alignment horizontal="right" vertical="center" wrapText="1"/>
    </xf>
    <xf numFmtId="0" fontId="21" fillId="2" borderId="20" xfId="0" applyFont="1" applyFill="1" applyBorder="1" applyAlignment="1">
      <alignment horizontal="right" vertical="center" wrapText="1"/>
    </xf>
    <xf numFmtId="0" fontId="21" fillId="2" borderId="19" xfId="0" applyFont="1" applyFill="1" applyBorder="1" applyAlignment="1">
      <alignment horizontal="right" vertical="center" wrapText="1"/>
    </xf>
    <xf numFmtId="0" fontId="25" fillId="0" borderId="0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90" fillId="2" borderId="13" xfId="0" applyFont="1" applyFill="1" applyBorder="1" applyAlignment="1">
      <alignment horizontal="center" vertical="center"/>
    </xf>
    <xf numFmtId="0" fontId="32" fillId="2" borderId="13" xfId="0" applyFont="1" applyFill="1" applyBorder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32" fillId="0" borderId="20" xfId="0" applyFont="1" applyBorder="1" applyAlignment="1" applyProtection="1">
      <alignment horizontal="center" vertical="center"/>
      <protection locked="0"/>
    </xf>
    <xf numFmtId="0" fontId="20" fillId="2" borderId="45" xfId="0" applyFont="1" applyFill="1" applyBorder="1" applyAlignment="1">
      <alignment horizontal="center" vertical="center" wrapText="1"/>
    </xf>
    <xf numFmtId="0" fontId="21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97" fillId="0" borderId="2" xfId="0" applyFont="1" applyBorder="1" applyAlignment="1" applyProtection="1">
      <alignment horizontal="center" vertical="center" wrapText="1"/>
      <protection locked="0"/>
    </xf>
    <xf numFmtId="0" fontId="96" fillId="0" borderId="2" xfId="0" applyFont="1" applyBorder="1" applyAlignment="1" applyProtection="1">
      <alignment horizontal="center" vertical="center" wrapText="1"/>
      <protection locked="0"/>
    </xf>
    <xf numFmtId="0" fontId="98" fillId="0" borderId="2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5" xfId="0" applyFont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19" fillId="0" borderId="25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62" xfId="0" applyFont="1" applyBorder="1" applyAlignment="1" applyProtection="1">
      <alignment horizontal="center" vertical="center" wrapText="1"/>
      <protection locked="0"/>
    </xf>
    <xf numFmtId="0" fontId="22" fillId="0" borderId="26" xfId="0" applyFont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22" fillId="0" borderId="25" xfId="0" applyFont="1" applyBorder="1" applyAlignment="1" applyProtection="1">
      <alignment horizontal="center" vertical="center" wrapText="1"/>
      <protection locked="0"/>
    </xf>
    <xf numFmtId="0" fontId="22" fillId="0" borderId="36" xfId="0" applyFont="1" applyBorder="1" applyAlignment="1" applyProtection="1">
      <alignment horizontal="center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0" fontId="22" fillId="0" borderId="62" xfId="0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/>
      <protection locked="0"/>
    </xf>
    <xf numFmtId="0" fontId="19" fillId="0" borderId="24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19" xfId="0" applyFont="1" applyBorder="1" applyAlignment="1" applyProtection="1">
      <alignment horizontal="center" vertical="center"/>
      <protection locked="0"/>
    </xf>
    <xf numFmtId="0" fontId="19" fillId="0" borderId="33" xfId="0" applyFont="1" applyBorder="1" applyAlignment="1" applyProtection="1">
      <alignment horizontal="center" vertical="center"/>
      <protection locked="0"/>
    </xf>
    <xf numFmtId="0" fontId="19" fillId="0" borderId="37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center" vertical="center" wrapText="1"/>
      <protection locked="0"/>
    </xf>
    <xf numFmtId="0" fontId="19" fillId="0" borderId="27" xfId="0" applyFont="1" applyBorder="1" applyAlignment="1" applyProtection="1">
      <alignment horizontal="center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27" xfId="0" applyFont="1" applyBorder="1" applyAlignment="1" applyProtection="1">
      <alignment horizontal="center" vertical="center" wrapText="1"/>
      <protection locked="0"/>
    </xf>
    <xf numFmtId="0" fontId="25" fillId="0" borderId="2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6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19" fillId="0" borderId="38" xfId="0" applyFont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25" fillId="0" borderId="2" xfId="0" applyFont="1" applyBorder="1" applyAlignment="1" applyProtection="1">
      <alignment horizontal="center" vertical="center" wrapText="1"/>
      <protection locked="0"/>
    </xf>
    <xf numFmtId="0" fontId="25" fillId="0" borderId="3" xfId="0" applyFont="1" applyBorder="1" applyAlignment="1" applyProtection="1">
      <alignment horizontal="center" vertical="center" wrapText="1"/>
      <protection locked="0"/>
    </xf>
    <xf numFmtId="0" fontId="25" fillId="0" borderId="25" xfId="0" applyFont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25" fillId="0" borderId="27" xfId="0" applyFont="1" applyBorder="1" applyAlignment="1" applyProtection="1">
      <alignment horizontal="center" vertical="center" wrapText="1"/>
      <protection locked="0"/>
    </xf>
    <xf numFmtId="0" fontId="19" fillId="0" borderId="26" xfId="0" applyFont="1" applyBorder="1" applyAlignment="1" applyProtection="1">
      <alignment horizontal="center" vertical="center" wrapText="1"/>
      <protection locked="0"/>
    </xf>
    <xf numFmtId="0" fontId="19" fillId="0" borderId="28" xfId="0" applyFont="1" applyBorder="1" applyAlignment="1" applyProtection="1">
      <alignment horizontal="center" vertical="center" wrapText="1"/>
      <protection locked="0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0" fontId="19" fillId="0" borderId="3" xfId="0" applyFont="1" applyFill="1" applyBorder="1" applyAlignment="1" applyProtection="1">
      <alignment horizontal="center" vertical="center"/>
      <protection locked="0"/>
    </xf>
    <xf numFmtId="0" fontId="19" fillId="0" borderId="7" xfId="0" applyFont="1" applyFill="1" applyBorder="1" applyAlignment="1" applyProtection="1">
      <alignment horizontal="center" vertical="center"/>
      <protection locked="0"/>
    </xf>
    <xf numFmtId="0" fontId="19" fillId="0" borderId="5" xfId="0" applyFont="1" applyFill="1" applyBorder="1" applyAlignment="1" applyProtection="1">
      <alignment horizontal="center" vertical="center"/>
      <protection locked="0"/>
    </xf>
    <xf numFmtId="0" fontId="19" fillId="0" borderId="6" xfId="0" applyFont="1" applyFill="1" applyBorder="1" applyAlignment="1" applyProtection="1">
      <alignment horizontal="center" vertical="center"/>
      <protection locked="0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19" fillId="0" borderId="38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9" xfId="0" applyFont="1" applyBorder="1" applyAlignment="1" applyProtection="1">
      <alignment horizontal="center" vertical="center" wrapText="1"/>
      <protection locked="0"/>
    </xf>
    <xf numFmtId="0" fontId="87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5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35" fillId="0" borderId="0" xfId="0" applyFont="1" applyAlignment="1" applyProtection="1">
      <alignment horizontal="left" vertical="top"/>
    </xf>
    <xf numFmtId="0" fontId="36" fillId="0" borderId="0" xfId="0" applyFont="1" applyAlignment="1" applyProtection="1">
      <alignment horizontal="left" vertical="top"/>
    </xf>
    <xf numFmtId="0" fontId="23" fillId="0" borderId="0" xfId="0" applyFont="1" applyAlignment="1" applyProtection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5" fillId="0" borderId="26" xfId="0" applyFont="1" applyBorder="1" applyAlignment="1" applyProtection="1">
      <alignment horizontal="center" vertical="center" wrapText="1"/>
      <protection locked="0"/>
    </xf>
    <xf numFmtId="0" fontId="27" fillId="0" borderId="2" xfId="0" applyFont="1" applyBorder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horizontal="center" vertical="center"/>
      <protection locked="0"/>
    </xf>
    <xf numFmtId="0" fontId="27" fillId="0" borderId="7" xfId="0" applyFont="1" applyBorder="1" applyAlignment="1" applyProtection="1">
      <alignment horizontal="center" vertical="center"/>
      <protection locked="0"/>
    </xf>
    <xf numFmtId="0" fontId="27" fillId="0" borderId="5" xfId="0" applyFont="1" applyBorder="1" applyAlignment="1" applyProtection="1">
      <alignment horizontal="center" vertical="center"/>
      <protection locked="0"/>
    </xf>
    <xf numFmtId="0" fontId="27" fillId="0" borderId="6" xfId="0" applyFont="1" applyBorder="1" applyAlignment="1" applyProtection="1">
      <alignment horizontal="center" vertical="center"/>
      <protection locked="0"/>
    </xf>
    <xf numFmtId="0" fontId="27" fillId="0" borderId="9" xfId="0" applyFont="1" applyBorder="1" applyAlignment="1" applyProtection="1">
      <alignment horizontal="center" vertical="center"/>
      <protection locked="0"/>
    </xf>
    <xf numFmtId="0" fontId="83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38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21" fillId="2" borderId="3" xfId="0" applyFont="1" applyFill="1" applyBorder="1" applyAlignment="1" applyProtection="1">
      <alignment horizontal="center" vertical="center"/>
    </xf>
    <xf numFmtId="0" fontId="21" fillId="2" borderId="29" xfId="0" applyFont="1" applyFill="1" applyBorder="1" applyAlignment="1" applyProtection="1">
      <alignment horizontal="center" vertical="center"/>
    </xf>
    <xf numFmtId="0" fontId="21" fillId="2" borderId="30" xfId="0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 wrapText="1"/>
    </xf>
    <xf numFmtId="0" fontId="21" fillId="2" borderId="3" xfId="0" applyFont="1" applyFill="1" applyBorder="1" applyAlignment="1" applyProtection="1">
      <alignment horizontal="center" vertical="center" wrapText="1"/>
    </xf>
    <xf numFmtId="0" fontId="21" fillId="2" borderId="33" xfId="0" applyFont="1" applyFill="1" applyBorder="1" applyAlignment="1" applyProtection="1">
      <alignment horizontal="center" vertical="center" wrapText="1"/>
    </xf>
    <xf numFmtId="0" fontId="21" fillId="2" borderId="34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5" xfId="0" applyFont="1" applyFill="1" applyBorder="1" applyAlignment="1" applyProtection="1">
      <alignment horizontal="center" vertical="center" wrapText="1"/>
    </xf>
    <xf numFmtId="0" fontId="22" fillId="2" borderId="2" xfId="0" applyFont="1" applyFill="1" applyBorder="1" applyAlignment="1" applyProtection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49" fontId="9" fillId="0" borderId="0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 shrinkToFit="1"/>
      <protection locked="0"/>
    </xf>
    <xf numFmtId="0" fontId="9" fillId="0" borderId="0" xfId="0" applyFont="1" applyBorder="1" applyAlignment="1" applyProtection="1">
      <alignment horizontal="center" vertical="center" shrinkToFi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25" xfId="0" applyFont="1" applyFill="1" applyBorder="1" applyAlignment="1">
      <alignment horizontal="center" vertical="center"/>
    </xf>
    <xf numFmtId="0" fontId="22" fillId="2" borderId="28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2" borderId="27" xfId="0" applyFont="1" applyFill="1" applyBorder="1" applyAlignment="1">
      <alignment horizontal="center" vertical="center"/>
    </xf>
    <xf numFmtId="0" fontId="22" fillId="2" borderId="26" xfId="0" applyFont="1" applyFill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9" fillId="0" borderId="24" xfId="0" applyFont="1" applyBorder="1" applyAlignment="1" applyProtection="1">
      <alignment horizontal="center" vertical="center" wrapText="1"/>
    </xf>
    <xf numFmtId="0" fontId="9" fillId="0" borderId="20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  <protection locked="0"/>
    </xf>
    <xf numFmtId="0" fontId="9" fillId="5" borderId="23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25" fillId="0" borderId="3" xfId="0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9" xfId="0" applyFont="1" applyFill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</cellXfs>
  <cellStyles count="1">
    <cellStyle name="標準" xfId="0" builtinId="0"/>
  </cellStyles>
  <dxfs count="264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版下!$B$27" noThreeD="1"/>
</file>

<file path=xl/ctrlProps/ctrlProp10.xml><?xml version="1.0" encoding="utf-8"?>
<formControlPr xmlns="http://schemas.microsoft.com/office/spreadsheetml/2009/9/main" objectType="CheckBox" fmlaLink="版下!$B$4" noThreeD="1"/>
</file>

<file path=xl/ctrlProps/ctrlProp11.xml><?xml version="1.0" encoding="utf-8"?>
<formControlPr xmlns="http://schemas.microsoft.com/office/spreadsheetml/2009/9/main" objectType="CheckBox" fmlaLink="版下!$B$7" noThreeD="1"/>
</file>

<file path=xl/ctrlProps/ctrlProp12.xml><?xml version="1.0" encoding="utf-8"?>
<formControlPr xmlns="http://schemas.microsoft.com/office/spreadsheetml/2009/9/main" objectType="CheckBox" fmlaLink="版下!$B$8" noThreeD="1"/>
</file>

<file path=xl/ctrlProps/ctrlProp13.xml><?xml version="1.0" encoding="utf-8"?>
<formControlPr xmlns="http://schemas.microsoft.com/office/spreadsheetml/2009/9/main" objectType="CheckBox" fmlaLink="版下!$B$11" noThreeD="1"/>
</file>

<file path=xl/ctrlProps/ctrlProp14.xml><?xml version="1.0" encoding="utf-8"?>
<formControlPr xmlns="http://schemas.microsoft.com/office/spreadsheetml/2009/9/main" objectType="CheckBox" fmlaLink="版下!$B$12" noThreeD="1"/>
</file>

<file path=xl/ctrlProps/ctrlProp15.xml><?xml version="1.0" encoding="utf-8"?>
<formControlPr xmlns="http://schemas.microsoft.com/office/spreadsheetml/2009/9/main" objectType="CheckBox" fmlaLink="版下!$L$11" noThreeD="1"/>
</file>

<file path=xl/ctrlProps/ctrlProp16.xml><?xml version="1.0" encoding="utf-8"?>
<formControlPr xmlns="http://schemas.microsoft.com/office/spreadsheetml/2009/9/main" objectType="CheckBox" fmlaLink="版下!$L$12" noThreeD="1"/>
</file>

<file path=xl/ctrlProps/ctrlProp17.xml><?xml version="1.0" encoding="utf-8"?>
<formControlPr xmlns="http://schemas.microsoft.com/office/spreadsheetml/2009/9/main" objectType="CheckBox" fmlaLink="版下!$N$12" noThreeD="1"/>
</file>

<file path=xl/ctrlProps/ctrlProp18.xml><?xml version="1.0" encoding="utf-8"?>
<formControlPr xmlns="http://schemas.microsoft.com/office/spreadsheetml/2009/9/main" objectType="CheckBox" fmlaLink="版下!$N$13" noThreeD="1"/>
</file>

<file path=xl/ctrlProps/ctrlProp19.xml><?xml version="1.0" encoding="utf-8"?>
<formControlPr xmlns="http://schemas.microsoft.com/office/spreadsheetml/2009/9/main" objectType="CheckBox" fmlaLink="版下!$B$5" noThreeD="1"/>
</file>

<file path=xl/ctrlProps/ctrlProp2.xml><?xml version="1.0" encoding="utf-8"?>
<formControlPr xmlns="http://schemas.microsoft.com/office/spreadsheetml/2009/9/main" objectType="CheckBox" fmlaLink="版下!$B$28" noThreeD="1"/>
</file>

<file path=xl/ctrlProps/ctrlProp20.xml><?xml version="1.0" encoding="utf-8"?>
<formControlPr xmlns="http://schemas.microsoft.com/office/spreadsheetml/2009/9/main" objectType="CheckBox" fmlaLink="版下!$B$2" noThreeD="1"/>
</file>

<file path=xl/ctrlProps/ctrlProp21.xml><?xml version="1.0" encoding="utf-8"?>
<formControlPr xmlns="http://schemas.microsoft.com/office/spreadsheetml/2009/9/main" objectType="CheckBox" fmlaLink="版下!$N$14" noThreeD="1"/>
</file>

<file path=xl/ctrlProps/ctrlProp22.xml><?xml version="1.0" encoding="utf-8"?>
<formControlPr xmlns="http://schemas.microsoft.com/office/spreadsheetml/2009/9/main" objectType="CheckBox" fmlaLink="版下!$E$16" noThreeD="1"/>
</file>

<file path=xl/ctrlProps/ctrlProp23.xml><?xml version="1.0" encoding="utf-8"?>
<formControlPr xmlns="http://schemas.microsoft.com/office/spreadsheetml/2009/9/main" objectType="CheckBox" fmlaLink="版下!$E$17" noThreeD="1"/>
</file>

<file path=xl/ctrlProps/ctrlProp24.xml><?xml version="1.0" encoding="utf-8"?>
<formControlPr xmlns="http://schemas.microsoft.com/office/spreadsheetml/2009/9/main" objectType="CheckBox" fmlaLink="版下!$E$18" noThreeD="1"/>
</file>

<file path=xl/ctrlProps/ctrlProp25.xml><?xml version="1.0" encoding="utf-8"?>
<formControlPr xmlns="http://schemas.microsoft.com/office/spreadsheetml/2009/9/main" objectType="CheckBox" fmlaLink="版下!$E$20" noThreeD="1"/>
</file>

<file path=xl/ctrlProps/ctrlProp26.xml><?xml version="1.0" encoding="utf-8"?>
<formControlPr xmlns="http://schemas.microsoft.com/office/spreadsheetml/2009/9/main" objectType="CheckBox" fmlaLink="版下!$E$21" noThreeD="1"/>
</file>

<file path=xl/ctrlProps/ctrlProp27.xml><?xml version="1.0" encoding="utf-8"?>
<formControlPr xmlns="http://schemas.microsoft.com/office/spreadsheetml/2009/9/main" objectType="CheckBox" fmlaLink="版下!$E$22" noThreeD="1"/>
</file>

<file path=xl/ctrlProps/ctrlProp28.xml><?xml version="1.0" encoding="utf-8"?>
<formControlPr xmlns="http://schemas.microsoft.com/office/spreadsheetml/2009/9/main" objectType="CheckBox" fmlaLink="版下!$E$24" noThreeD="1"/>
</file>

<file path=xl/ctrlProps/ctrlProp29.xml><?xml version="1.0" encoding="utf-8"?>
<formControlPr xmlns="http://schemas.microsoft.com/office/spreadsheetml/2009/9/main" objectType="CheckBox" fmlaLink="版下!$E$25" noThreeD="1"/>
</file>

<file path=xl/ctrlProps/ctrlProp3.xml><?xml version="1.0" encoding="utf-8"?>
<formControlPr xmlns="http://schemas.microsoft.com/office/spreadsheetml/2009/9/main" objectType="CheckBox" fmlaLink="版下!$B$31" noThreeD="1"/>
</file>

<file path=xl/ctrlProps/ctrlProp30.xml><?xml version="1.0" encoding="utf-8"?>
<formControlPr xmlns="http://schemas.microsoft.com/office/spreadsheetml/2009/9/main" objectType="CheckBox" fmlaLink="版下!$E$26" noThreeD="1"/>
</file>

<file path=xl/ctrlProps/ctrlProp31.xml><?xml version="1.0" encoding="utf-8"?>
<formControlPr xmlns="http://schemas.microsoft.com/office/spreadsheetml/2009/9/main" objectType="CheckBox" fmlaLink="版下!$E$2" noThreeD="1"/>
</file>

<file path=xl/ctrlProps/ctrlProp32.xml><?xml version="1.0" encoding="utf-8"?>
<formControlPr xmlns="http://schemas.microsoft.com/office/spreadsheetml/2009/9/main" objectType="CheckBox" fmlaLink="版下!$E$3" noThreeD="1"/>
</file>

<file path=xl/ctrlProps/ctrlProp33.xml><?xml version="1.0" encoding="utf-8"?>
<formControlPr xmlns="http://schemas.microsoft.com/office/spreadsheetml/2009/9/main" objectType="CheckBox" fmlaLink="版下!$E$4" noThreeD="1"/>
</file>

<file path=xl/ctrlProps/ctrlProp34.xml><?xml version="1.0" encoding="utf-8"?>
<formControlPr xmlns="http://schemas.microsoft.com/office/spreadsheetml/2009/9/main" objectType="CheckBox" fmlaLink="版下!$E$5" noThreeD="1"/>
</file>

<file path=xl/ctrlProps/ctrlProp35.xml><?xml version="1.0" encoding="utf-8"?>
<formControlPr xmlns="http://schemas.microsoft.com/office/spreadsheetml/2009/9/main" objectType="CheckBox" fmlaLink="版下!$E$6" noThreeD="1"/>
</file>

<file path=xl/ctrlProps/ctrlProp36.xml><?xml version="1.0" encoding="utf-8"?>
<formControlPr xmlns="http://schemas.microsoft.com/office/spreadsheetml/2009/9/main" objectType="CheckBox" fmlaLink="版下!$E$7" noThreeD="1"/>
</file>

<file path=xl/ctrlProps/ctrlProp37.xml><?xml version="1.0" encoding="utf-8"?>
<formControlPr xmlns="http://schemas.microsoft.com/office/spreadsheetml/2009/9/main" objectType="CheckBox" fmlaLink="版下!$E$10" noThreeD="1"/>
</file>

<file path=xl/ctrlProps/ctrlProp38.xml><?xml version="1.0" encoding="utf-8"?>
<formControlPr xmlns="http://schemas.microsoft.com/office/spreadsheetml/2009/9/main" objectType="CheckBox" fmlaLink="版下!$E$11" noThreeD="1"/>
</file>

<file path=xl/ctrlProps/ctrlProp39.xml><?xml version="1.0" encoding="utf-8"?>
<formControlPr xmlns="http://schemas.microsoft.com/office/spreadsheetml/2009/9/main" objectType="CheckBox" fmlaLink="版下!$E$12" noThreeD="1"/>
</file>

<file path=xl/ctrlProps/ctrlProp4.xml><?xml version="1.0" encoding="utf-8"?>
<formControlPr xmlns="http://schemas.microsoft.com/office/spreadsheetml/2009/9/main" objectType="CheckBox" fmlaLink="版下!$B$32" noThreeD="1"/>
</file>

<file path=xl/ctrlProps/ctrlProp40.xml><?xml version="1.0" encoding="utf-8"?>
<formControlPr xmlns="http://schemas.microsoft.com/office/spreadsheetml/2009/9/main" objectType="CheckBox" fmlaLink="版下!$E$13" noThreeD="1"/>
</file>

<file path=xl/ctrlProps/ctrlProp41.xml><?xml version="1.0" encoding="utf-8"?>
<formControlPr xmlns="http://schemas.microsoft.com/office/spreadsheetml/2009/9/main" objectType="CheckBox" fmlaLink="版下!$B$17" noThreeD="1"/>
</file>

<file path=xl/ctrlProps/ctrlProp42.xml><?xml version="1.0" encoding="utf-8"?>
<formControlPr xmlns="http://schemas.microsoft.com/office/spreadsheetml/2009/9/main" objectType="CheckBox" fmlaLink="版下!$B$18" noThreeD="1"/>
</file>

<file path=xl/ctrlProps/ctrlProp43.xml><?xml version="1.0" encoding="utf-8"?>
<formControlPr xmlns="http://schemas.microsoft.com/office/spreadsheetml/2009/9/main" objectType="CheckBox" fmlaLink="版下!$B$16" noThreeD="1"/>
</file>

<file path=xl/ctrlProps/ctrlProp44.xml><?xml version="1.0" encoding="utf-8"?>
<formControlPr xmlns="http://schemas.microsoft.com/office/spreadsheetml/2009/9/main" objectType="CheckBox" fmlaLink="版下!$B$19" noThreeD="1"/>
</file>

<file path=xl/ctrlProps/ctrlProp45.xml><?xml version="1.0" encoding="utf-8"?>
<formControlPr xmlns="http://schemas.microsoft.com/office/spreadsheetml/2009/9/main" objectType="CheckBox" fmlaLink="版下!$B$15" noThreeD="1"/>
</file>

<file path=xl/ctrlProps/ctrlProp46.xml><?xml version="1.0" encoding="utf-8"?>
<formControlPr xmlns="http://schemas.microsoft.com/office/spreadsheetml/2009/9/main" objectType="CheckBox" fmlaLink="版下!$B$21" noThreeD="1"/>
</file>

<file path=xl/ctrlProps/ctrlProp47.xml><?xml version="1.0" encoding="utf-8"?>
<formControlPr xmlns="http://schemas.microsoft.com/office/spreadsheetml/2009/9/main" objectType="CheckBox" fmlaLink="版下!$B$20" noThreeD="1"/>
</file>

<file path=xl/ctrlProps/ctrlProp48.xml><?xml version="1.0" encoding="utf-8"?>
<formControlPr xmlns="http://schemas.microsoft.com/office/spreadsheetml/2009/9/main" objectType="CheckBox" fmlaLink="版下!$H$2" noThreeD="1"/>
</file>

<file path=xl/ctrlProps/ctrlProp49.xml><?xml version="1.0" encoding="utf-8"?>
<formControlPr xmlns="http://schemas.microsoft.com/office/spreadsheetml/2009/9/main" objectType="CheckBox" fmlaLink="版下!$H$3" noThreeD="1"/>
</file>

<file path=xl/ctrlProps/ctrlProp5.xml><?xml version="1.0" encoding="utf-8"?>
<formControlPr xmlns="http://schemas.microsoft.com/office/spreadsheetml/2009/9/main" objectType="CheckBox" fmlaLink="版下!$B$35" noThreeD="1"/>
</file>

<file path=xl/ctrlProps/ctrlProp50.xml><?xml version="1.0" encoding="utf-8"?>
<formControlPr xmlns="http://schemas.microsoft.com/office/spreadsheetml/2009/9/main" objectType="CheckBox" fmlaLink="版下!$L$8" noThreeD="1"/>
</file>

<file path=xl/ctrlProps/ctrlProp51.xml><?xml version="1.0" encoding="utf-8"?>
<formControlPr xmlns="http://schemas.microsoft.com/office/spreadsheetml/2009/9/main" objectType="CheckBox" fmlaLink="版下!$L$6" noThreeD="1"/>
</file>

<file path=xl/ctrlProps/ctrlProp52.xml><?xml version="1.0" encoding="utf-8"?>
<formControlPr xmlns="http://schemas.microsoft.com/office/spreadsheetml/2009/9/main" objectType="CheckBox" fmlaLink="版下!$L$7" noThreeD="1"/>
</file>

<file path=xl/ctrlProps/ctrlProp53.xml><?xml version="1.0" encoding="utf-8"?>
<formControlPr xmlns="http://schemas.microsoft.com/office/spreadsheetml/2009/9/main" objectType="CheckBox" fmlaLink="版下!$L$2" noThreeD="1"/>
</file>

<file path=xl/ctrlProps/ctrlProp54.xml><?xml version="1.0" encoding="utf-8"?>
<formControlPr xmlns="http://schemas.microsoft.com/office/spreadsheetml/2009/9/main" objectType="CheckBox" fmlaLink="版下!$L$3" noThreeD="1"/>
</file>

<file path=xl/ctrlProps/ctrlProp55.xml><?xml version="1.0" encoding="utf-8"?>
<formControlPr xmlns="http://schemas.microsoft.com/office/spreadsheetml/2009/9/main" objectType="CheckBox" fmlaLink="版下!$R$8" noThreeD="1"/>
</file>

<file path=xl/ctrlProps/ctrlProp56.xml><?xml version="1.0" encoding="utf-8"?>
<formControlPr xmlns="http://schemas.microsoft.com/office/spreadsheetml/2009/9/main" objectType="CheckBox" fmlaLink="版下!$R$6" noThreeD="1"/>
</file>

<file path=xl/ctrlProps/ctrlProp57.xml><?xml version="1.0" encoding="utf-8"?>
<formControlPr xmlns="http://schemas.microsoft.com/office/spreadsheetml/2009/9/main" objectType="CheckBox" fmlaLink="版下!$R$7" noThreeD="1"/>
</file>

<file path=xl/ctrlProps/ctrlProp6.xml><?xml version="1.0" encoding="utf-8"?>
<formControlPr xmlns="http://schemas.microsoft.com/office/spreadsheetml/2009/9/main" objectType="CheckBox" fmlaLink="版下!$B$36" noThreeD="1"/>
</file>

<file path=xl/ctrlProps/ctrlProp7.xml><?xml version="1.0" encoding="utf-8"?>
<formControlPr xmlns="http://schemas.microsoft.com/office/spreadsheetml/2009/9/main" objectType="CheckBox" fmlaLink="版下!$B$39" noThreeD="1"/>
</file>

<file path=xl/ctrlProps/ctrlProp8.xml><?xml version="1.0" encoding="utf-8"?>
<formControlPr xmlns="http://schemas.microsoft.com/office/spreadsheetml/2009/9/main" objectType="CheckBox" fmlaLink="版下!$B$40" noThreeD="1"/>
</file>

<file path=xl/ctrlProps/ctrlProp9.xml><?xml version="1.0" encoding="utf-8"?>
<formControlPr xmlns="http://schemas.microsoft.com/office/spreadsheetml/2009/9/main" objectType="CheckBox" fmlaLink="版下!$B$3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191261</xdr:colOff>
          <xdr:row>33</xdr:row>
          <xdr:rowOff>31388</xdr:rowOff>
        </xdr:from>
        <xdr:to>
          <xdr:col>8</xdr:col>
          <xdr:colOff>26261</xdr:colOff>
          <xdr:row>34</xdr:row>
          <xdr:rowOff>175255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629536" y="6527438"/>
              <a:ext cx="206475" cy="353417"/>
              <a:chOff x="1800986" y="9051615"/>
              <a:chExt cx="216000" cy="381934"/>
            </a:xfrm>
          </xdr:grpSpPr>
          <xdr:sp macro="" textlink="">
            <xdr:nvSpPr>
              <xdr:cNvPr id="1071" name="Check Box 47" hidden="1">
                <a:extLst>
                  <a:ext uri="{63B3BB69-23CF-44E3-9099-C40C66FF867C}">
                    <a14:compatExt spid="_x0000_s1071"/>
                  </a:ext>
                  <a:ext uri="{FF2B5EF4-FFF2-40B4-BE49-F238E27FC236}">
                    <a16:creationId xmlns:a16="http://schemas.microsoft.com/office/drawing/2014/main" id="{00000000-0008-0000-0000-00002F040000}"/>
                  </a:ext>
                </a:extLst>
              </xdr:cNvPr>
              <xdr:cNvSpPr/>
            </xdr:nvSpPr>
            <xdr:spPr bwMode="auto">
              <a:xfrm>
                <a:off x="1800986" y="9051615"/>
                <a:ext cx="216000" cy="1432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1072" name="Check Box 48" hidden="1">
                <a:extLst>
                  <a:ext uri="{63B3BB69-23CF-44E3-9099-C40C66FF867C}">
                    <a14:compatExt spid="_x0000_s1072"/>
                  </a:ext>
                  <a:ext uri="{FF2B5EF4-FFF2-40B4-BE49-F238E27FC236}">
                    <a16:creationId xmlns:a16="http://schemas.microsoft.com/office/drawing/2014/main" id="{00000000-0008-0000-0000-000030040000}"/>
                  </a:ext>
                </a:extLst>
              </xdr:cNvPr>
              <xdr:cNvSpPr/>
            </xdr:nvSpPr>
            <xdr:spPr bwMode="auto">
              <a:xfrm>
                <a:off x="1800986" y="9290317"/>
                <a:ext cx="216000" cy="1432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xdr:twoCellAnchor>
    <xdr:from>
      <xdr:col>33</xdr:col>
      <xdr:colOff>177613</xdr:colOff>
      <xdr:row>5</xdr:row>
      <xdr:rowOff>165287</xdr:rowOff>
    </xdr:from>
    <xdr:to>
      <xdr:col>39</xdr:col>
      <xdr:colOff>49058</xdr:colOff>
      <xdr:row>13</xdr:row>
      <xdr:rowOff>66719</xdr:rowOff>
    </xdr:to>
    <xdr:sp macro="" textlink="">
      <xdr:nvSpPr>
        <xdr:cNvPr id="43" name="文字方塊 4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6600190" y="869950"/>
          <a:ext cx="1071880" cy="144716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zh-TW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写真</a:t>
          </a:r>
          <a:r>
            <a:rPr lang="en-US" altLang="ja-JP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/</a:t>
          </a:r>
          <a:r>
            <a:rPr lang="zh-CN" altLang="ja-JP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照片</a:t>
          </a:r>
          <a:r>
            <a:rPr lang="en-US" altLang="zh-TW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(30mmx40mm)</a:t>
          </a:r>
          <a:endParaRPr lang="zh-TW" altLang="zh-TW" sz="9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最近三ヵ月以内に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撮影した上半身</a:t>
          </a:r>
          <a:br>
            <a:rPr lang="en-US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</a:br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正面脱帽の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カラー写真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zh-CN" altLang="zh-TW" sz="800" b="1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最近</a:t>
          </a:r>
          <a:r>
            <a:rPr lang="en-US" altLang="zh-CN" sz="800" b="1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3</a:t>
          </a:r>
          <a:r>
            <a:rPr lang="zh-CN" altLang="en-US" sz="800" b="1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个月以内的半身正面脱帽彩照</a:t>
          </a:r>
          <a:endParaRPr lang="zh-TW" altLang="zh-TW" sz="800" b="1">
            <a:solidFill>
              <a:schemeClr val="dk1"/>
            </a:solidFill>
            <a:effectLst/>
            <a:latin typeface="Times New Roman" panose="02020603050405020304" pitchFamily="18" charset="0"/>
            <a:ea typeface="MS PGothic" panose="020B0600070205080204" pitchFamily="34" charset="-128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199683</xdr:colOff>
          <xdr:row>34</xdr:row>
          <xdr:rowOff>178565</xdr:rowOff>
        </xdr:from>
        <xdr:to>
          <xdr:col>29</xdr:col>
          <xdr:colOff>60396</xdr:colOff>
          <xdr:row>37</xdr:row>
          <xdr:rowOff>36741</xdr:rowOff>
        </xdr:to>
        <xdr:grpSp>
          <xdr:nvGrpSpPr>
            <xdr:cNvPr id="6" name="グループ化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5467008" y="6884165"/>
              <a:ext cx="270288" cy="486826"/>
              <a:chOff x="5647978" y="9436822"/>
              <a:chExt cx="260779" cy="477336"/>
            </a:xfrm>
          </xdr:grpSpPr>
          <xdr:sp macro="" textlink="">
            <xdr:nvSpPr>
              <xdr:cNvPr id="1079" name="Check Box 55" hidden="1">
                <a:extLst>
                  <a:ext uri="{63B3BB69-23CF-44E3-9099-C40C66FF867C}">
                    <a14:compatExt spid="_x0000_s1079"/>
                  </a:ext>
                  <a:ext uri="{FF2B5EF4-FFF2-40B4-BE49-F238E27FC236}">
                    <a16:creationId xmlns:a16="http://schemas.microsoft.com/office/drawing/2014/main" id="{00000000-0008-0000-0000-000037040000}"/>
                  </a:ext>
                </a:extLst>
              </xdr:cNvPr>
              <xdr:cNvSpPr/>
            </xdr:nvSpPr>
            <xdr:spPr bwMode="auto">
              <a:xfrm>
                <a:off x="5647978" y="9436822"/>
                <a:ext cx="213693" cy="2753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1080" name="Check Box 56" hidden="1">
                <a:extLst>
                  <a:ext uri="{63B3BB69-23CF-44E3-9099-C40C66FF867C}">
                    <a14:compatExt spid="_x0000_s1080"/>
                  </a:ext>
                  <a:ext uri="{FF2B5EF4-FFF2-40B4-BE49-F238E27FC236}">
                    <a16:creationId xmlns:a16="http://schemas.microsoft.com/office/drawing/2014/main" id="{00000000-0008-0000-0000-000038040000}"/>
                  </a:ext>
                </a:extLst>
              </xdr:cNvPr>
              <xdr:cNvSpPr/>
            </xdr:nvSpPr>
            <xdr:spPr bwMode="auto">
              <a:xfrm>
                <a:off x="5652227" y="9618859"/>
                <a:ext cx="256530" cy="2952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xdr:twoCellAnchor editAs="oneCell">
    <xdr:from>
      <xdr:col>29</xdr:col>
      <xdr:colOff>82365</xdr:colOff>
      <xdr:row>1</xdr:row>
      <xdr:rowOff>6163</xdr:rowOff>
    </xdr:from>
    <xdr:to>
      <xdr:col>39</xdr:col>
      <xdr:colOff>130550</xdr:colOff>
      <xdr:row>5</xdr:row>
      <xdr:rowOff>39781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4840" y="81915"/>
          <a:ext cx="2048510" cy="66230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197822</xdr:colOff>
          <xdr:row>52</xdr:row>
          <xdr:rowOff>36639</xdr:rowOff>
        </xdr:from>
        <xdr:to>
          <xdr:col>6</xdr:col>
          <xdr:colOff>209001</xdr:colOff>
          <xdr:row>53</xdr:row>
          <xdr:rowOff>141750</xdr:rowOff>
        </xdr:to>
        <xdr:grpSp>
          <xdr:nvGrpSpPr>
            <xdr:cNvPr id="13" name="グループ化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GrpSpPr/>
          </xdr:nvGrpSpPr>
          <xdr:grpSpPr>
            <a:xfrm>
              <a:off x="1436072" y="10380789"/>
              <a:ext cx="201679" cy="314661"/>
              <a:chOff x="1607535" y="11980973"/>
              <a:chExt cx="211194" cy="352760"/>
            </a:xfrm>
          </xdr:grpSpPr>
          <xdr:sp macro="" textlink="">
            <xdr:nvSpPr>
              <xdr:cNvPr id="1087" name="Check Box 18" hidden="1">
                <a:extLst>
                  <a:ext uri="{63B3BB69-23CF-44E3-9099-C40C66FF867C}">
                    <a14:compatExt spid="_x0000_s1087"/>
                  </a:ext>
                  <a:ext uri="{FF2B5EF4-FFF2-40B4-BE49-F238E27FC236}">
                    <a16:creationId xmlns:a16="http://schemas.microsoft.com/office/drawing/2014/main" id="{00000000-0008-0000-0000-00003F040000}"/>
                  </a:ext>
                </a:extLst>
              </xdr:cNvPr>
              <xdr:cNvSpPr/>
            </xdr:nvSpPr>
            <xdr:spPr bwMode="auto">
              <a:xfrm>
                <a:off x="1612287" y="11980973"/>
                <a:ext cx="206442" cy="1450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1088" name="Check Box 19" hidden="1">
                <a:extLst>
                  <a:ext uri="{63B3BB69-23CF-44E3-9099-C40C66FF867C}">
                    <a14:compatExt spid="_x0000_s1088"/>
                  </a:ext>
                  <a:ext uri="{FF2B5EF4-FFF2-40B4-BE49-F238E27FC236}">
                    <a16:creationId xmlns:a16="http://schemas.microsoft.com/office/drawing/2014/main" id="{00000000-0008-0000-0000-000040040000}"/>
                  </a:ext>
                </a:extLst>
              </xdr:cNvPr>
              <xdr:cNvSpPr/>
            </xdr:nvSpPr>
            <xdr:spPr bwMode="auto">
              <a:xfrm>
                <a:off x="1607535" y="12188664"/>
                <a:ext cx="206442" cy="1450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198629</xdr:colOff>
          <xdr:row>52</xdr:row>
          <xdr:rowOff>8942</xdr:rowOff>
        </xdr:from>
        <xdr:to>
          <xdr:col>26</xdr:col>
          <xdr:colOff>15822</xdr:colOff>
          <xdr:row>53</xdr:row>
          <xdr:rowOff>175975</xdr:rowOff>
        </xdr:to>
        <xdr:grpSp>
          <xdr:nvGrpSpPr>
            <xdr:cNvPr id="14" name="グループ化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GrpSpPr/>
          </xdr:nvGrpSpPr>
          <xdr:grpSpPr>
            <a:xfrm>
              <a:off x="4865879" y="10353092"/>
              <a:ext cx="217243" cy="376583"/>
              <a:chOff x="5046854" y="11991282"/>
              <a:chExt cx="217243" cy="338359"/>
            </a:xfrm>
          </xdr:grpSpPr>
          <xdr:sp macro="" textlink="">
            <xdr:nvSpPr>
              <xdr:cNvPr id="1089" name="Check Box 18" hidden="1">
                <a:extLst>
                  <a:ext uri="{63B3BB69-23CF-44E3-9099-C40C66FF867C}">
                    <a14:compatExt spid="_x0000_s1089"/>
                  </a:ext>
                  <a:ext uri="{FF2B5EF4-FFF2-40B4-BE49-F238E27FC236}">
                    <a16:creationId xmlns:a16="http://schemas.microsoft.com/office/drawing/2014/main" id="{00000000-0008-0000-0000-000041040000}"/>
                  </a:ext>
                </a:extLst>
              </xdr:cNvPr>
              <xdr:cNvSpPr/>
            </xdr:nvSpPr>
            <xdr:spPr bwMode="auto">
              <a:xfrm>
                <a:off x="5046854" y="11991282"/>
                <a:ext cx="217243" cy="1450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1090" name="Check Box 19" hidden="1">
                <a:extLst>
                  <a:ext uri="{63B3BB69-23CF-44E3-9099-C40C66FF867C}">
                    <a14:compatExt spid="_x0000_s1090"/>
                  </a:ext>
                  <a:ext uri="{FF2B5EF4-FFF2-40B4-BE49-F238E27FC236}">
                    <a16:creationId xmlns:a16="http://schemas.microsoft.com/office/drawing/2014/main" id="{00000000-0008-0000-0000-000042040000}"/>
                  </a:ext>
                </a:extLst>
              </xdr:cNvPr>
              <xdr:cNvSpPr/>
            </xdr:nvSpPr>
            <xdr:spPr bwMode="auto">
              <a:xfrm>
                <a:off x="5046854" y="12184564"/>
                <a:ext cx="217243" cy="1450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10</xdr:row>
          <xdr:rowOff>9525</xdr:rowOff>
        </xdr:from>
        <xdr:to>
          <xdr:col>21</xdr:col>
          <xdr:colOff>28575</xdr:colOff>
          <xdr:row>10</xdr:row>
          <xdr:rowOff>200025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9525</xdr:rowOff>
        </xdr:from>
        <xdr:to>
          <xdr:col>9</xdr:col>
          <xdr:colOff>19050</xdr:colOff>
          <xdr:row>12</xdr:row>
          <xdr:rowOff>200025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19050</xdr:colOff>
          <xdr:row>20</xdr:row>
          <xdr:rowOff>19050</xdr:rowOff>
        </xdr:from>
        <xdr:to>
          <xdr:col>25</xdr:col>
          <xdr:colOff>190500</xdr:colOff>
          <xdr:row>21</xdr:row>
          <xdr:rowOff>200025</xdr:rowOff>
        </xdr:to>
        <xdr:grpSp>
          <xdr:nvGrpSpPr>
            <xdr:cNvPr id="10" name="グループ化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GrpSpPr/>
          </xdr:nvGrpSpPr>
          <xdr:grpSpPr>
            <a:xfrm>
              <a:off x="4886325" y="3762375"/>
              <a:ext cx="171450" cy="390525"/>
              <a:chOff x="5067300" y="4010025"/>
              <a:chExt cx="171450" cy="390525"/>
            </a:xfrm>
          </xdr:grpSpPr>
          <xdr:sp macro="" textlink="">
            <xdr:nvSpPr>
              <xdr:cNvPr id="1102" name="Check Box 78" hidden="1">
                <a:extLst>
                  <a:ext uri="{63B3BB69-23CF-44E3-9099-C40C66FF867C}">
                    <a14:compatExt spid="_x0000_s1102"/>
                  </a:ext>
                  <a:ext uri="{FF2B5EF4-FFF2-40B4-BE49-F238E27FC236}">
                    <a16:creationId xmlns:a16="http://schemas.microsoft.com/office/drawing/2014/main" id="{00000000-0008-0000-0000-00004E040000}"/>
                  </a:ext>
                </a:extLst>
              </xdr:cNvPr>
              <xdr:cNvSpPr/>
            </xdr:nvSpPr>
            <xdr:spPr bwMode="auto">
              <a:xfrm>
                <a:off x="5067300" y="40100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1104" name="Check Box 80" hidden="1">
                <a:extLst>
                  <a:ext uri="{63B3BB69-23CF-44E3-9099-C40C66FF867C}">
                    <a14:compatExt spid="_x0000_s1104"/>
                  </a:ext>
                  <a:ext uri="{FF2B5EF4-FFF2-40B4-BE49-F238E27FC236}">
                    <a16:creationId xmlns:a16="http://schemas.microsoft.com/office/drawing/2014/main" id="{00000000-0008-0000-0000-000050040000}"/>
                  </a:ext>
                </a:extLst>
              </xdr:cNvPr>
              <xdr:cNvSpPr/>
            </xdr:nvSpPr>
            <xdr:spPr bwMode="auto">
              <a:xfrm>
                <a:off x="5067300" y="4219575"/>
                <a:ext cx="171449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19050</xdr:colOff>
          <xdr:row>20</xdr:row>
          <xdr:rowOff>19050</xdr:rowOff>
        </xdr:from>
        <xdr:to>
          <xdr:col>35</xdr:col>
          <xdr:colOff>190500</xdr:colOff>
          <xdr:row>21</xdr:row>
          <xdr:rowOff>200025</xdr:rowOff>
        </xdr:to>
        <xdr:grpSp>
          <xdr:nvGrpSpPr>
            <xdr:cNvPr id="11" name="グループ化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GrpSpPr/>
          </xdr:nvGrpSpPr>
          <xdr:grpSpPr>
            <a:xfrm>
              <a:off x="6896100" y="3762375"/>
              <a:ext cx="171450" cy="390525"/>
              <a:chOff x="7067550" y="4010025"/>
              <a:chExt cx="171450" cy="390525"/>
            </a:xfrm>
          </xdr:grpSpPr>
          <xdr:sp macro="" textlink="">
            <xdr:nvSpPr>
              <xdr:cNvPr id="1106" name="Check Box 82" hidden="1">
                <a:extLst>
                  <a:ext uri="{63B3BB69-23CF-44E3-9099-C40C66FF867C}">
                    <a14:compatExt spid="_x0000_s1106"/>
                  </a:ext>
                  <a:ext uri="{FF2B5EF4-FFF2-40B4-BE49-F238E27FC236}">
                    <a16:creationId xmlns:a16="http://schemas.microsoft.com/office/drawing/2014/main" id="{00000000-0008-0000-0000-000052040000}"/>
                  </a:ext>
                </a:extLst>
              </xdr:cNvPr>
              <xdr:cNvSpPr/>
            </xdr:nvSpPr>
            <xdr:spPr bwMode="auto">
              <a:xfrm>
                <a:off x="7067550" y="40100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1107" name="Check Box 83" hidden="1">
                <a:extLst>
                  <a:ext uri="{63B3BB69-23CF-44E3-9099-C40C66FF867C}">
                    <a14:compatExt spid="_x0000_s1107"/>
                  </a:ext>
                  <a:ext uri="{FF2B5EF4-FFF2-40B4-BE49-F238E27FC236}">
                    <a16:creationId xmlns:a16="http://schemas.microsoft.com/office/drawing/2014/main" id="{00000000-0008-0000-0000-000053040000}"/>
                  </a:ext>
                </a:extLst>
              </xdr:cNvPr>
              <xdr:cNvSpPr/>
            </xdr:nvSpPr>
            <xdr:spPr bwMode="auto">
              <a:xfrm>
                <a:off x="7067550" y="421957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 fLocksWithSheet="0"/>
      </xdr:twoCellAnchor>
    </mc:Choice>
    <mc:Fallback/>
  </mc:AlternateContent>
  <xdr:twoCellAnchor>
    <xdr:from>
      <xdr:col>40</xdr:col>
      <xdr:colOff>190500</xdr:colOff>
      <xdr:row>47</xdr:row>
      <xdr:rowOff>57150</xdr:rowOff>
    </xdr:from>
    <xdr:to>
      <xdr:col>43</xdr:col>
      <xdr:colOff>180975</xdr:colOff>
      <xdr:row>49</xdr:row>
      <xdr:rowOff>0</xdr:rowOff>
    </xdr:to>
    <xdr:sp macro="" textlink="">
      <xdr:nvSpPr>
        <xdr:cNvPr id="36" name="矢印: 左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8013700" y="9489440"/>
          <a:ext cx="590550" cy="3619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56</xdr:row>
          <xdr:rowOff>35984</xdr:rowOff>
        </xdr:from>
        <xdr:to>
          <xdr:col>17</xdr:col>
          <xdr:colOff>34790</xdr:colOff>
          <xdr:row>57</xdr:row>
          <xdr:rowOff>169334</xdr:rowOff>
        </xdr:to>
        <xdr:grpSp>
          <xdr:nvGrpSpPr>
            <xdr:cNvPr id="39" name="群組 21">
              <a:extLst>
                <a:ext uri="{FF2B5EF4-FFF2-40B4-BE49-F238E27FC236}">
                  <a16:creationId xmlns:a16="http://schemas.microsoft.com/office/drawing/2014/main" id="{00000000-0008-0000-0000-000027000000}"/>
                </a:ext>
              </a:extLst>
            </xdr:cNvPr>
            <xdr:cNvGrpSpPr/>
          </xdr:nvGrpSpPr>
          <xdr:grpSpPr>
            <a:xfrm>
              <a:off x="3067050" y="11123084"/>
              <a:ext cx="396740" cy="342900"/>
              <a:chOff x="6572261" y="5896121"/>
              <a:chExt cx="581025" cy="551990"/>
            </a:xfrm>
          </xdr:grpSpPr>
          <xdr:sp macro="" textlink="">
            <xdr:nvSpPr>
              <xdr:cNvPr id="1121" name="Check Box 18" hidden="1">
                <a:extLst>
                  <a:ext uri="{63B3BB69-23CF-44E3-9099-C40C66FF867C}">
                    <a14:compatExt spid="_x0000_s1121"/>
                  </a:ext>
                  <a:ext uri="{FF2B5EF4-FFF2-40B4-BE49-F238E27FC236}">
                    <a16:creationId xmlns:a16="http://schemas.microsoft.com/office/drawing/2014/main" id="{00000000-0008-0000-0000-000061040000}"/>
                  </a:ext>
                </a:extLst>
              </xdr:cNvPr>
              <xdr:cNvSpPr/>
            </xdr:nvSpPr>
            <xdr:spPr bwMode="auto">
              <a:xfrm>
                <a:off x="6572261" y="5896121"/>
                <a:ext cx="581025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1122" name="Check Box 19" hidden="1">
                <a:extLst>
                  <a:ext uri="{63B3BB69-23CF-44E3-9099-C40C66FF867C}">
                    <a14:compatExt spid="_x0000_s1122"/>
                  </a:ext>
                  <a:ext uri="{FF2B5EF4-FFF2-40B4-BE49-F238E27FC236}">
                    <a16:creationId xmlns:a16="http://schemas.microsoft.com/office/drawing/2014/main" id="{00000000-0008-0000-0000-000062040000}"/>
                  </a:ext>
                </a:extLst>
              </xdr:cNvPr>
              <xdr:cNvSpPr/>
            </xdr:nvSpPr>
            <xdr:spPr bwMode="auto">
              <a:xfrm>
                <a:off x="6572261" y="6209988"/>
                <a:ext cx="581025" cy="2381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57</xdr:row>
          <xdr:rowOff>9525</xdr:rowOff>
        </xdr:from>
        <xdr:to>
          <xdr:col>20</xdr:col>
          <xdr:colOff>19050</xdr:colOff>
          <xdr:row>58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9525</xdr:rowOff>
        </xdr:from>
        <xdr:to>
          <xdr:col>25</xdr:col>
          <xdr:colOff>190500</xdr:colOff>
          <xdr:row>58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12</xdr:row>
          <xdr:rowOff>9525</xdr:rowOff>
        </xdr:from>
        <xdr:to>
          <xdr:col>21</xdr:col>
          <xdr:colOff>28575</xdr:colOff>
          <xdr:row>12</xdr:row>
          <xdr:rowOff>200025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19050</xdr:rowOff>
        </xdr:from>
        <xdr:to>
          <xdr:col>9</xdr:col>
          <xdr:colOff>19050</xdr:colOff>
          <xdr:row>11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56</xdr:row>
          <xdr:rowOff>200025</xdr:rowOff>
        </xdr:from>
        <xdr:to>
          <xdr:col>31</xdr:col>
          <xdr:colOff>28575</xdr:colOff>
          <xdr:row>58</xdr:row>
          <xdr:rowOff>28575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xdr:twoCellAnchor>
    <xdr:from>
      <xdr:col>40</xdr:col>
      <xdr:colOff>133350</xdr:colOff>
      <xdr:row>22</xdr:row>
      <xdr:rowOff>38100</xdr:rowOff>
    </xdr:from>
    <xdr:to>
      <xdr:col>42</xdr:col>
      <xdr:colOff>190500</xdr:colOff>
      <xdr:row>23</xdr:row>
      <xdr:rowOff>133350</xdr:rowOff>
    </xdr:to>
    <xdr:sp macro="" textlink="">
      <xdr:nvSpPr>
        <xdr:cNvPr id="33" name="矢印: 左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7956550" y="4203065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123832</xdr:colOff>
      <xdr:row>24</xdr:row>
      <xdr:rowOff>19050</xdr:rowOff>
    </xdr:from>
    <xdr:to>
      <xdr:col>46</xdr:col>
      <xdr:colOff>142875</xdr:colOff>
      <xdr:row>24</xdr:row>
      <xdr:rowOff>133350</xdr:rowOff>
    </xdr:to>
    <xdr:sp macro="" textlink="">
      <xdr:nvSpPr>
        <xdr:cNvPr id="34" name="矢印: 左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 rot="16200000">
          <a:off x="8999220" y="4550410"/>
          <a:ext cx="114300" cy="219075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123832</xdr:colOff>
      <xdr:row>49</xdr:row>
      <xdr:rowOff>19050</xdr:rowOff>
    </xdr:from>
    <xdr:to>
      <xdr:col>46</xdr:col>
      <xdr:colOff>142875</xdr:colOff>
      <xdr:row>49</xdr:row>
      <xdr:rowOff>133350</xdr:rowOff>
    </xdr:to>
    <xdr:sp macro="" textlink="">
      <xdr:nvSpPr>
        <xdr:cNvPr id="35" name="矢印: 左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 rot="16200000">
          <a:off x="8999220" y="9817735"/>
          <a:ext cx="114300" cy="219075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43</xdr:row>
          <xdr:rowOff>9525</xdr:rowOff>
        </xdr:from>
        <xdr:to>
          <xdr:col>20</xdr:col>
          <xdr:colOff>9525</xdr:colOff>
          <xdr:row>45</xdr:row>
          <xdr:rowOff>171450</xdr:rowOff>
        </xdr:to>
        <xdr:grpSp>
          <xdr:nvGrpSpPr>
            <xdr:cNvPr id="5" name="グループ化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GrpSpPr/>
          </xdr:nvGrpSpPr>
          <xdr:grpSpPr>
            <a:xfrm>
              <a:off x="3800475" y="7886700"/>
              <a:ext cx="209550" cy="504825"/>
              <a:chOff x="3800475" y="7496175"/>
              <a:chExt cx="209550" cy="504825"/>
            </a:xfrm>
          </xdr:grpSpPr>
          <xdr:sp macro="" textlink="">
            <xdr:nvSpPr>
              <xdr:cNvPr id="2056" name="Check Box 8" hidden="1">
                <a:extLst>
                  <a:ext uri="{63B3BB69-23CF-44E3-9099-C40C66FF867C}">
                    <a14:compatExt spid="_x0000_s2056"/>
                  </a:ext>
                  <a:ext uri="{FF2B5EF4-FFF2-40B4-BE49-F238E27FC236}">
                    <a16:creationId xmlns:a16="http://schemas.microsoft.com/office/drawing/2014/main" id="{00000000-0008-0000-0100-000008080000}"/>
                  </a:ext>
                </a:extLst>
              </xdr:cNvPr>
              <xdr:cNvSpPr/>
            </xdr:nvSpPr>
            <xdr:spPr bwMode="auto">
              <a:xfrm>
                <a:off x="3800475" y="7496175"/>
                <a:ext cx="20955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2058" name="Check Box 10" hidden="1">
                <a:extLst>
                  <a:ext uri="{63B3BB69-23CF-44E3-9099-C40C66FF867C}">
                    <a14:compatExt spid="_x0000_s2058"/>
                  </a:ext>
                  <a:ext uri="{FF2B5EF4-FFF2-40B4-BE49-F238E27FC236}">
                    <a16:creationId xmlns:a16="http://schemas.microsoft.com/office/drawing/2014/main" id="{00000000-0008-0000-0100-00000A080000}"/>
                  </a:ext>
                </a:extLst>
              </xdr:cNvPr>
              <xdr:cNvSpPr/>
            </xdr:nvSpPr>
            <xdr:spPr bwMode="auto">
              <a:xfrm>
                <a:off x="3800475" y="7648575"/>
                <a:ext cx="2095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2060" name="Check Box 12" hidden="1">
                <a:extLst>
                  <a:ext uri="{63B3BB69-23CF-44E3-9099-C40C66FF867C}">
                    <a14:compatExt spid="_x0000_s2060"/>
                  </a:ext>
                  <a:ext uri="{FF2B5EF4-FFF2-40B4-BE49-F238E27FC236}">
                    <a16:creationId xmlns:a16="http://schemas.microsoft.com/office/drawing/2014/main" id="{00000000-0008-0000-0100-00000C080000}"/>
                  </a:ext>
                </a:extLst>
              </xdr:cNvPr>
              <xdr:cNvSpPr/>
            </xdr:nvSpPr>
            <xdr:spPr bwMode="auto">
              <a:xfrm>
                <a:off x="3800475" y="7810500"/>
                <a:ext cx="20955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46</xdr:row>
          <xdr:rowOff>0</xdr:rowOff>
        </xdr:from>
        <xdr:to>
          <xdr:col>20</xdr:col>
          <xdr:colOff>9525</xdr:colOff>
          <xdr:row>49</xdr:row>
          <xdr:rowOff>0</xdr:rowOff>
        </xdr:to>
        <xdr:grpSp>
          <xdr:nvGrpSpPr>
            <xdr:cNvPr id="4" name="グループ化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pSpPr/>
          </xdr:nvGrpSpPr>
          <xdr:grpSpPr>
            <a:xfrm>
              <a:off x="3800475" y="8401050"/>
              <a:ext cx="209550" cy="514350"/>
              <a:chOff x="3800475" y="8001000"/>
              <a:chExt cx="209550" cy="514350"/>
            </a:xfrm>
          </xdr:grpSpPr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  <a:ext uri="{FF2B5EF4-FFF2-40B4-BE49-F238E27FC236}">
                    <a16:creationId xmlns:a16="http://schemas.microsoft.com/office/drawing/2014/main" id="{00000000-0008-0000-0100-000019080000}"/>
                  </a:ext>
                </a:extLst>
              </xdr:cNvPr>
              <xdr:cNvSpPr/>
            </xdr:nvSpPr>
            <xdr:spPr bwMode="auto">
              <a:xfrm>
                <a:off x="3800475" y="8001000"/>
                <a:ext cx="2095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2074" name="Check Box 26" hidden="1">
                <a:extLst>
                  <a:ext uri="{63B3BB69-23CF-44E3-9099-C40C66FF867C}">
                    <a14:compatExt spid="_x0000_s2074"/>
                  </a:ext>
                  <a:ext uri="{FF2B5EF4-FFF2-40B4-BE49-F238E27FC236}">
                    <a16:creationId xmlns:a16="http://schemas.microsoft.com/office/drawing/2014/main" id="{00000000-0008-0000-0100-00001A080000}"/>
                  </a:ext>
                </a:extLst>
              </xdr:cNvPr>
              <xdr:cNvSpPr/>
            </xdr:nvSpPr>
            <xdr:spPr bwMode="auto">
              <a:xfrm>
                <a:off x="3800475" y="8153400"/>
                <a:ext cx="20955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2075" name="Check Box 27" hidden="1">
                <a:extLst>
                  <a:ext uri="{63B3BB69-23CF-44E3-9099-C40C66FF867C}">
                    <a14:compatExt spid="_x0000_s2075"/>
                  </a:ext>
                  <a:ext uri="{FF2B5EF4-FFF2-40B4-BE49-F238E27FC236}">
                    <a16:creationId xmlns:a16="http://schemas.microsoft.com/office/drawing/2014/main" id="{00000000-0008-0000-0100-00001B080000}"/>
                  </a:ext>
                </a:extLst>
              </xdr:cNvPr>
              <xdr:cNvSpPr/>
            </xdr:nvSpPr>
            <xdr:spPr bwMode="auto">
              <a:xfrm>
                <a:off x="3800475" y="8324850"/>
                <a:ext cx="20955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49</xdr:row>
          <xdr:rowOff>9525</xdr:rowOff>
        </xdr:from>
        <xdr:to>
          <xdr:col>20</xdr:col>
          <xdr:colOff>9525</xdr:colOff>
          <xdr:row>52</xdr:row>
          <xdr:rowOff>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3800475" y="8924925"/>
              <a:ext cx="209550" cy="523875"/>
              <a:chOff x="3800475" y="8505825"/>
              <a:chExt cx="209550" cy="523875"/>
            </a:xfrm>
          </xdr:grpSpPr>
          <xdr:sp macro="" textlink="">
            <xdr:nvSpPr>
              <xdr:cNvPr id="2076" name="Check Box 28" hidden="1">
                <a:extLst>
                  <a:ext uri="{63B3BB69-23CF-44E3-9099-C40C66FF867C}">
                    <a14:compatExt spid="_x0000_s2076"/>
                  </a:ext>
                  <a:ext uri="{FF2B5EF4-FFF2-40B4-BE49-F238E27FC236}">
                    <a16:creationId xmlns:a16="http://schemas.microsoft.com/office/drawing/2014/main" id="{00000000-0008-0000-0100-00001C080000}"/>
                  </a:ext>
                </a:extLst>
              </xdr:cNvPr>
              <xdr:cNvSpPr/>
            </xdr:nvSpPr>
            <xdr:spPr bwMode="auto">
              <a:xfrm>
                <a:off x="3800475" y="8505825"/>
                <a:ext cx="2095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2077" name="Check Box 29" hidden="1">
                <a:extLst>
                  <a:ext uri="{63B3BB69-23CF-44E3-9099-C40C66FF867C}">
                    <a14:compatExt spid="_x0000_s2077"/>
                  </a:ext>
                  <a:ext uri="{FF2B5EF4-FFF2-40B4-BE49-F238E27FC236}">
                    <a16:creationId xmlns:a16="http://schemas.microsoft.com/office/drawing/2014/main" id="{00000000-0008-0000-0100-00001D080000}"/>
                  </a:ext>
                </a:extLst>
              </xdr:cNvPr>
              <xdr:cNvSpPr/>
            </xdr:nvSpPr>
            <xdr:spPr bwMode="auto">
              <a:xfrm>
                <a:off x="3800475" y="8658225"/>
                <a:ext cx="20955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2078" name="Check Box 30" hidden="1">
                <a:extLst>
                  <a:ext uri="{63B3BB69-23CF-44E3-9099-C40C66FF867C}">
                    <a14:compatExt spid="_x0000_s2078"/>
                  </a:ext>
                  <a:ext uri="{FF2B5EF4-FFF2-40B4-BE49-F238E27FC236}">
                    <a16:creationId xmlns:a16="http://schemas.microsoft.com/office/drawing/2014/main" id="{00000000-0008-0000-0100-00001E080000}"/>
                  </a:ext>
                </a:extLst>
              </xdr:cNvPr>
              <xdr:cNvSpPr/>
            </xdr:nvSpPr>
            <xdr:spPr bwMode="auto">
              <a:xfrm>
                <a:off x="3800475" y="8829675"/>
                <a:ext cx="209550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</xdr:row>
          <xdr:rowOff>209550</xdr:rowOff>
        </xdr:from>
        <xdr:to>
          <xdr:col>4</xdr:col>
          <xdr:colOff>28575</xdr:colOff>
          <xdr:row>7</xdr:row>
          <xdr:rowOff>28575</xdr:rowOff>
        </xdr:to>
        <xdr:sp macro="" textlink="">
          <xdr:nvSpPr>
            <xdr:cNvPr id="2079" name="Check Box 29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</xdr:row>
          <xdr:rowOff>9525</xdr:rowOff>
        </xdr:from>
        <xdr:to>
          <xdr:col>10</xdr:col>
          <xdr:colOff>47625</xdr:colOff>
          <xdr:row>7</xdr:row>
          <xdr:rowOff>9525</xdr:rowOff>
        </xdr:to>
        <xdr:sp macro="" textlink="">
          <xdr:nvSpPr>
            <xdr:cNvPr id="2080" name="Check Box 30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7</xdr:row>
          <xdr:rowOff>19050</xdr:rowOff>
        </xdr:from>
        <xdr:to>
          <xdr:col>1</xdr:col>
          <xdr:colOff>9525</xdr:colOff>
          <xdr:row>8</xdr:row>
          <xdr:rowOff>28575</xdr:rowOff>
        </xdr:to>
        <xdr:sp macro="" textlink="">
          <xdr:nvSpPr>
            <xdr:cNvPr id="2081" name="Check Box 31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8</xdr:row>
          <xdr:rowOff>28575</xdr:rowOff>
        </xdr:from>
        <xdr:to>
          <xdr:col>1</xdr:col>
          <xdr:colOff>28575</xdr:colOff>
          <xdr:row>9</xdr:row>
          <xdr:rowOff>38100</xdr:rowOff>
        </xdr:to>
        <xdr:sp macro="" textlink="">
          <xdr:nvSpPr>
            <xdr:cNvPr id="2082" name="Check Box 32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9</xdr:row>
          <xdr:rowOff>9525</xdr:rowOff>
        </xdr:from>
        <xdr:to>
          <xdr:col>1</xdr:col>
          <xdr:colOff>19050</xdr:colOff>
          <xdr:row>10</xdr:row>
          <xdr:rowOff>19050</xdr:rowOff>
        </xdr:to>
        <xdr:sp macro="" textlink="">
          <xdr:nvSpPr>
            <xdr:cNvPr id="2083" name="Check Box 33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10</xdr:row>
          <xdr:rowOff>19050</xdr:rowOff>
        </xdr:from>
        <xdr:to>
          <xdr:col>1</xdr:col>
          <xdr:colOff>19050</xdr:colOff>
          <xdr:row>11</xdr:row>
          <xdr:rowOff>0</xdr:rowOff>
        </xdr:to>
        <xdr:sp macro="" textlink="">
          <xdr:nvSpPr>
            <xdr:cNvPr id="2084" name="Check Box 34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6</xdr:row>
          <xdr:rowOff>0</xdr:rowOff>
        </xdr:from>
        <xdr:to>
          <xdr:col>23</xdr:col>
          <xdr:colOff>66675</xdr:colOff>
          <xdr:row>7</xdr:row>
          <xdr:rowOff>0</xdr:rowOff>
        </xdr:to>
        <xdr:sp macro="" textlink="">
          <xdr:nvSpPr>
            <xdr:cNvPr id="2085" name="Check Box 35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7</xdr:row>
          <xdr:rowOff>19050</xdr:rowOff>
        </xdr:from>
        <xdr:to>
          <xdr:col>23</xdr:col>
          <xdr:colOff>66675</xdr:colOff>
          <xdr:row>8</xdr:row>
          <xdr:rowOff>9525</xdr:rowOff>
        </xdr:to>
        <xdr:sp macro="" textlink="">
          <xdr:nvSpPr>
            <xdr:cNvPr id="2086" name="Check Box 36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8</xdr:row>
          <xdr:rowOff>180975</xdr:rowOff>
        </xdr:from>
        <xdr:to>
          <xdr:col>23</xdr:col>
          <xdr:colOff>76200</xdr:colOff>
          <xdr:row>9</xdr:row>
          <xdr:rowOff>180975</xdr:rowOff>
        </xdr:to>
        <xdr:sp macro="" textlink="">
          <xdr:nvSpPr>
            <xdr:cNvPr id="2087" name="Check Box 37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9</xdr:row>
          <xdr:rowOff>180975</xdr:rowOff>
        </xdr:from>
        <xdr:to>
          <xdr:col>23</xdr:col>
          <xdr:colOff>76200</xdr:colOff>
          <xdr:row>10</xdr:row>
          <xdr:rowOff>180975</xdr:rowOff>
        </xdr:to>
        <xdr:sp macro="" textlink="">
          <xdr:nvSpPr>
            <xdr:cNvPr id="2088" name="Check Box 38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xdr:twoCellAnchor>
    <xdr:from>
      <xdr:col>38</xdr:col>
      <xdr:colOff>66675</xdr:colOff>
      <xdr:row>43</xdr:row>
      <xdr:rowOff>104775</xdr:rowOff>
    </xdr:from>
    <xdr:to>
      <xdr:col>40</xdr:col>
      <xdr:colOff>123825</xdr:colOff>
      <xdr:row>45</xdr:row>
      <xdr:rowOff>66675</xdr:rowOff>
    </xdr:to>
    <xdr:sp macro="" textlink="">
      <xdr:nvSpPr>
        <xdr:cNvPr id="3" name="矢印: 左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981950" y="8014335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47625</xdr:colOff>
      <xdr:row>58</xdr:row>
      <xdr:rowOff>19050</xdr:rowOff>
    </xdr:from>
    <xdr:to>
      <xdr:col>40</xdr:col>
      <xdr:colOff>104775</xdr:colOff>
      <xdr:row>59</xdr:row>
      <xdr:rowOff>152400</xdr:rowOff>
    </xdr:to>
    <xdr:sp macro="" textlink="">
      <xdr:nvSpPr>
        <xdr:cNvPr id="29" name="矢印: 左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7962900" y="10719435"/>
          <a:ext cx="457200" cy="2667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57150</xdr:colOff>
      <xdr:row>60</xdr:row>
      <xdr:rowOff>47625</xdr:rowOff>
    </xdr:from>
    <xdr:to>
      <xdr:col>40</xdr:col>
      <xdr:colOff>114300</xdr:colOff>
      <xdr:row>62</xdr:row>
      <xdr:rowOff>0</xdr:rowOff>
    </xdr:to>
    <xdr:sp macro="" textlink="">
      <xdr:nvSpPr>
        <xdr:cNvPr id="30" name="矢印: 左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7972425" y="11160760"/>
          <a:ext cx="457200" cy="3778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76199</xdr:colOff>
      <xdr:row>33</xdr:row>
      <xdr:rowOff>23812</xdr:rowOff>
    </xdr:from>
    <xdr:to>
      <xdr:col>40</xdr:col>
      <xdr:colOff>133349</xdr:colOff>
      <xdr:row>34</xdr:row>
      <xdr:rowOff>157162</xdr:rowOff>
    </xdr:to>
    <xdr:sp macro="" textlink="">
      <xdr:nvSpPr>
        <xdr:cNvPr id="32" name="矢印: 左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7990840" y="6107430"/>
          <a:ext cx="457200" cy="2667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71438</xdr:colOff>
      <xdr:row>35</xdr:row>
      <xdr:rowOff>38100</xdr:rowOff>
    </xdr:from>
    <xdr:to>
      <xdr:col>40</xdr:col>
      <xdr:colOff>128588</xdr:colOff>
      <xdr:row>37</xdr:row>
      <xdr:rowOff>0</xdr:rowOff>
    </xdr:to>
    <xdr:sp macro="" textlink="">
      <xdr:nvSpPr>
        <xdr:cNvPr id="33" name="矢印: 左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7986395" y="6445885"/>
          <a:ext cx="457200" cy="3238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100012</xdr:colOff>
      <xdr:row>37</xdr:row>
      <xdr:rowOff>33338</xdr:rowOff>
    </xdr:from>
    <xdr:to>
      <xdr:col>40</xdr:col>
      <xdr:colOff>157162</xdr:colOff>
      <xdr:row>38</xdr:row>
      <xdr:rowOff>142875</xdr:rowOff>
    </xdr:to>
    <xdr:sp macro="" textlink="">
      <xdr:nvSpPr>
        <xdr:cNvPr id="34" name="矢印: 左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8014970" y="6802755"/>
          <a:ext cx="457200" cy="24320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47625</xdr:colOff>
      <xdr:row>25</xdr:row>
      <xdr:rowOff>57150</xdr:rowOff>
    </xdr:from>
    <xdr:to>
      <xdr:col>40</xdr:col>
      <xdr:colOff>104775</xdr:colOff>
      <xdr:row>26</xdr:row>
      <xdr:rowOff>114300</xdr:rowOff>
    </xdr:to>
    <xdr:sp macro="" textlink="">
      <xdr:nvSpPr>
        <xdr:cNvPr id="36" name="矢印: 左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7962900" y="4591050"/>
          <a:ext cx="457200" cy="2286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66675</xdr:colOff>
      <xdr:row>46</xdr:row>
      <xdr:rowOff>104775</xdr:rowOff>
    </xdr:from>
    <xdr:to>
      <xdr:col>40</xdr:col>
      <xdr:colOff>123825</xdr:colOff>
      <xdr:row>48</xdr:row>
      <xdr:rowOff>66675</xdr:rowOff>
    </xdr:to>
    <xdr:sp macro="" textlink="">
      <xdr:nvSpPr>
        <xdr:cNvPr id="37" name="矢印: 左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7981950" y="8725535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66675</xdr:colOff>
      <xdr:row>49</xdr:row>
      <xdr:rowOff>104775</xdr:rowOff>
    </xdr:from>
    <xdr:to>
      <xdr:col>40</xdr:col>
      <xdr:colOff>123825</xdr:colOff>
      <xdr:row>51</xdr:row>
      <xdr:rowOff>66675</xdr:rowOff>
    </xdr:to>
    <xdr:sp macro="" textlink="">
      <xdr:nvSpPr>
        <xdr:cNvPr id="38" name="矢印: 左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7981950" y="9239885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66</xdr:row>
          <xdr:rowOff>9525</xdr:rowOff>
        </xdr:from>
        <xdr:to>
          <xdr:col>8</xdr:col>
          <xdr:colOff>171450</xdr:colOff>
          <xdr:row>68</xdr:row>
          <xdr:rowOff>0</xdr:rowOff>
        </xdr:to>
        <xdr:grpSp>
          <xdr:nvGrpSpPr>
            <xdr:cNvPr id="31" name="グループ化 30">
              <a:extLst>
                <a:ext uri="{FF2B5EF4-FFF2-40B4-BE49-F238E27FC236}">
                  <a16:creationId xmlns:a16="http://schemas.microsoft.com/office/drawing/2014/main" id="{00000000-0008-0000-0100-00001F000000}"/>
                </a:ext>
              </a:extLst>
            </xdr:cNvPr>
            <xdr:cNvGrpSpPr/>
          </xdr:nvGrpSpPr>
          <xdr:grpSpPr>
            <a:xfrm>
              <a:off x="1600200" y="11801475"/>
              <a:ext cx="171450" cy="390525"/>
              <a:chOff x="2171700" y="6905625"/>
              <a:chExt cx="171450" cy="390525"/>
            </a:xfrm>
          </xdr:grpSpPr>
          <xdr:sp macro="" textlink="">
            <xdr:nvSpPr>
              <xdr:cNvPr id="2089" name="Check Box 41" hidden="1">
                <a:extLst>
                  <a:ext uri="{63B3BB69-23CF-44E3-9099-C40C66FF867C}">
                    <a14:compatExt spid="_x0000_s2089"/>
                  </a:ext>
                  <a:ext uri="{FF2B5EF4-FFF2-40B4-BE49-F238E27FC236}">
                    <a16:creationId xmlns:a16="http://schemas.microsoft.com/office/drawing/2014/main" id="{00000000-0008-0000-0100-000029080000}"/>
                  </a:ext>
                </a:extLst>
              </xdr:cNvPr>
              <xdr:cNvSpPr/>
            </xdr:nvSpPr>
            <xdr:spPr bwMode="auto">
              <a:xfrm>
                <a:off x="2171700" y="69056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2090" name="Check Box 42" hidden="1">
                <a:extLst>
                  <a:ext uri="{63B3BB69-23CF-44E3-9099-C40C66FF867C}">
                    <a14:compatExt spid="_x0000_s2090"/>
                  </a:ext>
                  <a:ext uri="{FF2B5EF4-FFF2-40B4-BE49-F238E27FC236}">
                    <a16:creationId xmlns:a16="http://schemas.microsoft.com/office/drawing/2014/main" id="{00000000-0008-0000-0100-00002A080000}"/>
                  </a:ext>
                </a:extLst>
              </xdr:cNvPr>
              <xdr:cNvSpPr/>
            </xdr:nvSpPr>
            <xdr:spPr bwMode="auto">
              <a:xfrm>
                <a:off x="2171700" y="711517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66</xdr:row>
          <xdr:rowOff>19050</xdr:rowOff>
        </xdr:from>
        <xdr:to>
          <xdr:col>18</xdr:col>
          <xdr:colOff>0</xdr:colOff>
          <xdr:row>67</xdr:row>
          <xdr:rowOff>200025</xdr:rowOff>
        </xdr:to>
        <xdr:grpSp>
          <xdr:nvGrpSpPr>
            <xdr:cNvPr id="35" name="グループ化 34">
              <a:extLst>
                <a:ext uri="{FF2B5EF4-FFF2-40B4-BE49-F238E27FC236}">
                  <a16:creationId xmlns:a16="http://schemas.microsoft.com/office/drawing/2014/main" id="{00000000-0008-0000-0100-000023000000}"/>
                </a:ext>
              </a:extLst>
            </xdr:cNvPr>
            <xdr:cNvGrpSpPr/>
          </xdr:nvGrpSpPr>
          <xdr:grpSpPr>
            <a:xfrm>
              <a:off x="3400425" y="11811000"/>
              <a:ext cx="200025" cy="371475"/>
              <a:chOff x="3962400" y="6905625"/>
              <a:chExt cx="171450" cy="371475"/>
            </a:xfrm>
          </xdr:grpSpPr>
          <xdr:sp macro="" textlink="">
            <xdr:nvSpPr>
              <xdr:cNvPr id="2091" name="Check Box 43" hidden="1">
                <a:extLst>
                  <a:ext uri="{63B3BB69-23CF-44E3-9099-C40C66FF867C}">
                    <a14:compatExt spid="_x0000_s2091"/>
                  </a:ext>
                  <a:ext uri="{FF2B5EF4-FFF2-40B4-BE49-F238E27FC236}">
                    <a16:creationId xmlns:a16="http://schemas.microsoft.com/office/drawing/2014/main" id="{00000000-0008-0000-0100-00002B080000}"/>
                  </a:ext>
                </a:extLst>
              </xdr:cNvPr>
              <xdr:cNvSpPr/>
            </xdr:nvSpPr>
            <xdr:spPr bwMode="auto">
              <a:xfrm>
                <a:off x="3962400" y="69056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2092" name="Check Box 44" hidden="1">
                <a:extLst>
                  <a:ext uri="{63B3BB69-23CF-44E3-9099-C40C66FF867C}">
                    <a14:compatExt spid="_x0000_s2092"/>
                  </a:ext>
                  <a:ext uri="{FF2B5EF4-FFF2-40B4-BE49-F238E27FC236}">
                    <a16:creationId xmlns:a16="http://schemas.microsoft.com/office/drawing/2014/main" id="{00000000-0008-0000-0100-00002C080000}"/>
                  </a:ext>
                </a:extLst>
              </xdr:cNvPr>
              <xdr:cNvSpPr/>
            </xdr:nvSpPr>
            <xdr:spPr bwMode="auto">
              <a:xfrm>
                <a:off x="3962400" y="70961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57150</xdr:rowOff>
        </xdr:from>
        <xdr:to>
          <xdr:col>6</xdr:col>
          <xdr:colOff>161925</xdr:colOff>
          <xdr:row>65</xdr:row>
          <xdr:rowOff>9525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219075</xdr:rowOff>
        </xdr:from>
        <xdr:to>
          <xdr:col>6</xdr:col>
          <xdr:colOff>161925</xdr:colOff>
          <xdr:row>69</xdr:row>
          <xdr:rowOff>161925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9525</xdr:rowOff>
        </xdr:from>
        <xdr:to>
          <xdr:col>6</xdr:col>
          <xdr:colOff>161925</xdr:colOff>
          <xdr:row>68</xdr:row>
          <xdr:rowOff>180975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6</xdr:row>
          <xdr:rowOff>85725</xdr:rowOff>
        </xdr:from>
        <xdr:to>
          <xdr:col>15</xdr:col>
          <xdr:colOff>57150</xdr:colOff>
          <xdr:row>7</xdr:row>
          <xdr:rowOff>142875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8</xdr:row>
          <xdr:rowOff>85725</xdr:rowOff>
        </xdr:from>
        <xdr:to>
          <xdr:col>15</xdr:col>
          <xdr:colOff>57150</xdr:colOff>
          <xdr:row>9</xdr:row>
          <xdr:rowOff>142875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0</xdr:row>
          <xdr:rowOff>202510</xdr:rowOff>
        </xdr:from>
        <xdr:to>
          <xdr:col>36</xdr:col>
          <xdr:colOff>20438</xdr:colOff>
          <xdr:row>3</xdr:row>
          <xdr:rowOff>28575</xdr:rowOff>
        </xdr:to>
        <xdr:grpSp>
          <xdr:nvGrpSpPr>
            <xdr:cNvPr id="23" name="群組 1">
              <a:extLst>
                <a:ext uri="{FF2B5EF4-FFF2-40B4-BE49-F238E27FC236}">
                  <a16:creationId xmlns:a16="http://schemas.microsoft.com/office/drawing/2014/main" id="{00000000-0008-0000-0200-000017000000}"/>
                </a:ext>
              </a:extLst>
            </xdr:cNvPr>
            <xdr:cNvGrpSpPr/>
          </xdr:nvGrpSpPr>
          <xdr:grpSpPr>
            <a:xfrm>
              <a:off x="6000750" y="202510"/>
              <a:ext cx="1420613" cy="473765"/>
              <a:chOff x="1638300" y="798658"/>
              <a:chExt cx="2056719" cy="488922"/>
            </a:xfrm>
          </xdr:grpSpPr>
          <xdr:sp macro="" textlink="">
            <xdr:nvSpPr>
              <xdr:cNvPr id="3105" name="Check Box 1" hidden="1">
                <a:extLst>
                  <a:ext uri="{63B3BB69-23CF-44E3-9099-C40C66FF867C}">
                    <a14:compatExt spid="_x0000_s3105"/>
                  </a:ext>
                  <a:ext uri="{FF2B5EF4-FFF2-40B4-BE49-F238E27FC236}">
                    <a16:creationId xmlns:a16="http://schemas.microsoft.com/office/drawing/2014/main" id="{00000000-0008-0000-0200-0000210C0000}"/>
                  </a:ext>
                </a:extLst>
              </xdr:cNvPr>
              <xdr:cNvSpPr/>
            </xdr:nvSpPr>
            <xdr:spPr bwMode="auto">
              <a:xfrm>
                <a:off x="1638300" y="1049454"/>
                <a:ext cx="581021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3106" name="Check Box 2" hidden="1">
                <a:extLst>
                  <a:ext uri="{63B3BB69-23CF-44E3-9099-C40C66FF867C}">
                    <a14:compatExt spid="_x0000_s3106"/>
                  </a:ext>
                  <a:ext uri="{FF2B5EF4-FFF2-40B4-BE49-F238E27FC236}">
                    <a16:creationId xmlns:a16="http://schemas.microsoft.com/office/drawing/2014/main" id="{00000000-0008-0000-0200-0000220C0000}"/>
                  </a:ext>
                </a:extLst>
              </xdr:cNvPr>
              <xdr:cNvSpPr/>
            </xdr:nvSpPr>
            <xdr:spPr bwMode="auto">
              <a:xfrm>
                <a:off x="1638300" y="800104"/>
                <a:ext cx="581021" cy="2381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3107" name="Check Box 3" hidden="1">
                <a:extLst>
                  <a:ext uri="{63B3BB69-23CF-44E3-9099-C40C66FF867C}">
                    <a14:compatExt spid="_x0000_s3107"/>
                  </a:ext>
                  <a:ext uri="{FF2B5EF4-FFF2-40B4-BE49-F238E27FC236}">
                    <a16:creationId xmlns:a16="http://schemas.microsoft.com/office/drawing/2014/main" id="{00000000-0008-0000-0200-0000230C0000}"/>
                  </a:ext>
                </a:extLst>
              </xdr:cNvPr>
              <xdr:cNvSpPr/>
            </xdr:nvSpPr>
            <xdr:spPr bwMode="auto">
              <a:xfrm>
                <a:off x="3113998" y="798658"/>
                <a:ext cx="581021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xdr:twoCellAnchor>
    <xdr:from>
      <xdr:col>22</xdr:col>
      <xdr:colOff>193300</xdr:colOff>
      <xdr:row>64</xdr:row>
      <xdr:rowOff>187699</xdr:rowOff>
    </xdr:from>
    <xdr:to>
      <xdr:col>28</xdr:col>
      <xdr:colOff>66675</xdr:colOff>
      <xdr:row>66</xdr:row>
      <xdr:rowOff>3362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793615" y="13526135"/>
          <a:ext cx="1073785" cy="2520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kumimoji="1" lang="ja-JP" altLang="en-US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署名 </a:t>
          </a:r>
          <a:r>
            <a:rPr kumimoji="1" lang="en-US" altLang="ja-JP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1" lang="zh-CN" altLang="en-US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签字</a:t>
          </a:r>
        </a:p>
        <a:p>
          <a:pPr algn="r"/>
          <a:endParaRPr kumimoji="1" lang="ja-JP" altLang="en-US" sz="11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0</xdr:row>
          <xdr:rowOff>0</xdr:rowOff>
        </xdr:from>
        <xdr:to>
          <xdr:col>13</xdr:col>
          <xdr:colOff>190500</xdr:colOff>
          <xdr:row>0</xdr:row>
          <xdr:rowOff>200025</xdr:rowOff>
        </xdr:to>
        <xdr:sp macro="" textlink="">
          <xdr:nvSpPr>
            <xdr:cNvPr id="3322" name="Check Box 250" hidden="1">
              <a:extLst>
                <a:ext uri="{63B3BB69-23CF-44E3-9099-C40C66FF867C}">
                  <a14:compatExt spid="_x0000_s3322"/>
                </a:ext>
                <a:ext uri="{FF2B5EF4-FFF2-40B4-BE49-F238E27FC236}">
                  <a16:creationId xmlns:a16="http://schemas.microsoft.com/office/drawing/2014/main" id="{00000000-0008-0000-0200-0000F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0</xdr:row>
          <xdr:rowOff>19050</xdr:rowOff>
        </xdr:from>
        <xdr:to>
          <xdr:col>20</xdr:col>
          <xdr:colOff>0</xdr:colOff>
          <xdr:row>0</xdr:row>
          <xdr:rowOff>219075</xdr:rowOff>
        </xdr:to>
        <xdr:sp macro="" textlink="">
          <xdr:nvSpPr>
            <xdr:cNvPr id="3330" name="Check Box 258" hidden="1">
              <a:extLst>
                <a:ext uri="{63B3BB69-23CF-44E3-9099-C40C66FF867C}">
                  <a14:compatExt spid="_x0000_s3330"/>
                </a:ext>
                <a:ext uri="{FF2B5EF4-FFF2-40B4-BE49-F238E27FC236}">
                  <a16:creationId xmlns:a16="http://schemas.microsoft.com/office/drawing/2014/main" id="{00000000-0008-0000-0200-00000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1227</xdr:colOff>
          <xdr:row>6</xdr:row>
          <xdr:rowOff>12010</xdr:rowOff>
        </xdr:from>
        <xdr:to>
          <xdr:col>36</xdr:col>
          <xdr:colOff>21665</xdr:colOff>
          <xdr:row>8</xdr:row>
          <xdr:rowOff>0</xdr:rowOff>
        </xdr:to>
        <xdr:grpSp>
          <xdr:nvGrpSpPr>
            <xdr:cNvPr id="93" name="群組 1">
              <a:extLst>
                <a:ext uri="{FF2B5EF4-FFF2-40B4-BE49-F238E27FC236}">
                  <a16:creationId xmlns:a16="http://schemas.microsoft.com/office/drawing/2014/main" id="{00000000-0008-0000-0200-00005D000000}"/>
                </a:ext>
              </a:extLst>
            </xdr:cNvPr>
            <xdr:cNvGrpSpPr/>
          </xdr:nvGrpSpPr>
          <xdr:grpSpPr>
            <a:xfrm>
              <a:off x="6001977" y="1288360"/>
              <a:ext cx="1420613" cy="407090"/>
              <a:chOff x="1638300" y="798661"/>
              <a:chExt cx="2056732" cy="488916"/>
            </a:xfrm>
          </xdr:grpSpPr>
          <xdr:sp macro="" textlink="">
            <xdr:nvSpPr>
              <xdr:cNvPr id="3331" name="Check Box 1" hidden="1">
                <a:extLst>
                  <a:ext uri="{63B3BB69-23CF-44E3-9099-C40C66FF867C}">
                    <a14:compatExt spid="_x0000_s3331"/>
                  </a:ext>
                  <a:ext uri="{FF2B5EF4-FFF2-40B4-BE49-F238E27FC236}">
                    <a16:creationId xmlns:a16="http://schemas.microsoft.com/office/drawing/2014/main" id="{00000000-0008-0000-0200-0000030D0000}"/>
                  </a:ext>
                </a:extLst>
              </xdr:cNvPr>
              <xdr:cNvSpPr/>
            </xdr:nvSpPr>
            <xdr:spPr bwMode="auto">
              <a:xfrm>
                <a:off x="1638300" y="1049448"/>
                <a:ext cx="581025" cy="2381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3332" name="Check Box 2" hidden="1">
                <a:extLst>
                  <a:ext uri="{63B3BB69-23CF-44E3-9099-C40C66FF867C}">
                    <a14:compatExt spid="_x0000_s3332"/>
                  </a:ext>
                  <a:ext uri="{FF2B5EF4-FFF2-40B4-BE49-F238E27FC236}">
                    <a16:creationId xmlns:a16="http://schemas.microsoft.com/office/drawing/2014/main" id="{00000000-0008-0000-0200-0000040D0000}"/>
                  </a:ext>
                </a:extLst>
              </xdr:cNvPr>
              <xdr:cNvSpPr/>
            </xdr:nvSpPr>
            <xdr:spPr bwMode="auto">
              <a:xfrm>
                <a:off x="1638300" y="800106"/>
                <a:ext cx="581025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  <xdr:sp macro="" textlink="">
            <xdr:nvSpPr>
              <xdr:cNvPr id="3333" name="Check Box 3" hidden="1">
                <a:extLst>
                  <a:ext uri="{63B3BB69-23CF-44E3-9099-C40C66FF867C}">
                    <a14:compatExt spid="_x0000_s3333"/>
                  </a:ext>
                  <a:ext uri="{FF2B5EF4-FFF2-40B4-BE49-F238E27FC236}">
                    <a16:creationId xmlns:a16="http://schemas.microsoft.com/office/drawing/2014/main" id="{00000000-0008-0000-0200-0000050D0000}"/>
                  </a:ext>
                </a:extLst>
              </xdr:cNvPr>
              <xdr:cNvSpPr/>
            </xdr:nvSpPr>
            <xdr:spPr bwMode="auto">
              <a:xfrm>
                <a:off x="3114007" y="798661"/>
                <a:ext cx="581025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0" rIns="0" bIns="0" anchor="t" upright="1"/>
              <a:lstStyle/>
              <a:p>
                <a:pPr algn="l" rtl="0">
                  <a:defRPr sz="1000"/>
                </a:pPr>
                <a:endParaRPr lang="ja-JP" altLang="en-US"/>
              </a:p>
            </xdr:txBody>
          </xdr:sp>
        </xdr:grpSp>
        <xdr:clientData/>
      </xdr:twoCellAnchor>
    </mc:Choice>
    <mc:Fallback/>
  </mc:AlternateContent>
  <xdr:twoCellAnchor>
    <xdr:from>
      <xdr:col>39</xdr:col>
      <xdr:colOff>66675</xdr:colOff>
      <xdr:row>20</xdr:row>
      <xdr:rowOff>0</xdr:rowOff>
    </xdr:from>
    <xdr:to>
      <xdr:col>41</xdr:col>
      <xdr:colOff>123825</xdr:colOff>
      <xdr:row>21</xdr:row>
      <xdr:rowOff>142875</xdr:rowOff>
    </xdr:to>
    <xdr:sp macro="" textlink="">
      <xdr:nvSpPr>
        <xdr:cNvPr id="106" name="矢印: 左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/>
      </xdr:nvSpPr>
      <xdr:spPr>
        <a:xfrm>
          <a:off x="8067675" y="4944745"/>
          <a:ext cx="619125" cy="3238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.xml"/><Relationship Id="rId13" Type="http://schemas.openxmlformats.org/officeDocument/2006/relationships/ctrlProp" Target="../ctrlProps/ctrlProp31.xml"/><Relationship Id="rId18" Type="http://schemas.openxmlformats.org/officeDocument/2006/relationships/ctrlProp" Target="../ctrlProps/ctrlProp36.xml"/><Relationship Id="rId26" Type="http://schemas.openxmlformats.org/officeDocument/2006/relationships/ctrlProp" Target="../ctrlProps/ctrlProp44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9.xml"/><Relationship Id="rId7" Type="http://schemas.openxmlformats.org/officeDocument/2006/relationships/ctrlProp" Target="../ctrlProps/ctrlProp25.xml"/><Relationship Id="rId12" Type="http://schemas.openxmlformats.org/officeDocument/2006/relationships/ctrlProp" Target="../ctrlProps/ctrlProp30.xml"/><Relationship Id="rId17" Type="http://schemas.openxmlformats.org/officeDocument/2006/relationships/ctrlProp" Target="../ctrlProps/ctrlProp35.xml"/><Relationship Id="rId25" Type="http://schemas.openxmlformats.org/officeDocument/2006/relationships/ctrlProp" Target="../ctrlProps/ctrlProp4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4.xml"/><Relationship Id="rId20" Type="http://schemas.openxmlformats.org/officeDocument/2006/relationships/ctrlProp" Target="../ctrlProps/ctrlProp38.xml"/><Relationship Id="rId29" Type="http://schemas.openxmlformats.org/officeDocument/2006/relationships/ctrlProp" Target="../ctrlProps/ctrlProp4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4.xml"/><Relationship Id="rId11" Type="http://schemas.openxmlformats.org/officeDocument/2006/relationships/ctrlProp" Target="../ctrlProps/ctrlProp29.xml"/><Relationship Id="rId24" Type="http://schemas.openxmlformats.org/officeDocument/2006/relationships/ctrlProp" Target="../ctrlProps/ctrlProp42.xml"/><Relationship Id="rId5" Type="http://schemas.openxmlformats.org/officeDocument/2006/relationships/ctrlProp" Target="../ctrlProps/ctrlProp23.xml"/><Relationship Id="rId15" Type="http://schemas.openxmlformats.org/officeDocument/2006/relationships/ctrlProp" Target="../ctrlProps/ctrlProp33.xml"/><Relationship Id="rId23" Type="http://schemas.openxmlformats.org/officeDocument/2006/relationships/ctrlProp" Target="../ctrlProps/ctrlProp41.xml"/><Relationship Id="rId28" Type="http://schemas.openxmlformats.org/officeDocument/2006/relationships/ctrlProp" Target="../ctrlProps/ctrlProp46.xml"/><Relationship Id="rId10" Type="http://schemas.openxmlformats.org/officeDocument/2006/relationships/ctrlProp" Target="../ctrlProps/ctrlProp28.xml"/><Relationship Id="rId19" Type="http://schemas.openxmlformats.org/officeDocument/2006/relationships/ctrlProp" Target="../ctrlProps/ctrlProp37.xml"/><Relationship Id="rId31" Type="http://schemas.openxmlformats.org/officeDocument/2006/relationships/ctrlProp" Target="../ctrlProps/ctrlProp49.xml"/><Relationship Id="rId4" Type="http://schemas.openxmlformats.org/officeDocument/2006/relationships/ctrlProp" Target="../ctrlProps/ctrlProp22.xml"/><Relationship Id="rId9" Type="http://schemas.openxmlformats.org/officeDocument/2006/relationships/ctrlProp" Target="../ctrlProps/ctrlProp27.xml"/><Relationship Id="rId14" Type="http://schemas.openxmlformats.org/officeDocument/2006/relationships/ctrlProp" Target="../ctrlProps/ctrlProp32.xml"/><Relationship Id="rId22" Type="http://schemas.openxmlformats.org/officeDocument/2006/relationships/ctrlProp" Target="../ctrlProps/ctrlProp40.xml"/><Relationship Id="rId27" Type="http://schemas.openxmlformats.org/officeDocument/2006/relationships/ctrlProp" Target="../ctrlProps/ctrlProp45.xml"/><Relationship Id="rId30" Type="http://schemas.openxmlformats.org/officeDocument/2006/relationships/ctrlProp" Target="../ctrlProps/ctrlProp4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5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52.xml"/><Relationship Id="rId11" Type="http://schemas.openxmlformats.org/officeDocument/2006/relationships/ctrlProp" Target="../ctrlProps/ctrlProp57.xml"/><Relationship Id="rId5" Type="http://schemas.openxmlformats.org/officeDocument/2006/relationships/ctrlProp" Target="../ctrlProps/ctrlProp51.xml"/><Relationship Id="rId10" Type="http://schemas.openxmlformats.org/officeDocument/2006/relationships/ctrlProp" Target="../ctrlProps/ctrlProp56.xml"/><Relationship Id="rId4" Type="http://schemas.openxmlformats.org/officeDocument/2006/relationships/ctrlProp" Target="../ctrlProps/ctrlProp50.xml"/><Relationship Id="rId9" Type="http://schemas.openxmlformats.org/officeDocument/2006/relationships/ctrlProp" Target="../ctrlProps/ctrlProp5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83"/>
  <sheetViews>
    <sheetView tabSelected="1" view="pageBreakPreview" zoomScaleNormal="100" zoomScaleSheetLayoutView="100" workbookViewId="0">
      <selection activeCell="H55" sqref="H55"/>
    </sheetView>
  </sheetViews>
  <sheetFormatPr defaultColWidth="2.625" defaultRowHeight="13.5" customHeight="1"/>
  <cols>
    <col min="1" max="1" width="6.75" style="98" customWidth="1"/>
    <col min="2" max="2" width="2.625" style="98"/>
    <col min="3" max="4" width="2.125" style="98" customWidth="1"/>
    <col min="5" max="6" width="2.625" style="98"/>
    <col min="7" max="7" width="2.625" style="98" customWidth="1"/>
    <col min="8" max="8" width="2.25" style="98" customWidth="1"/>
    <col min="9" max="9" width="2.625" style="98"/>
    <col min="10" max="10" width="2.125" style="98" customWidth="1"/>
    <col min="11" max="11" width="1.625" style="98" customWidth="1"/>
    <col min="12" max="12" width="2.125" style="98" customWidth="1"/>
    <col min="13" max="13" width="3.25" style="98" customWidth="1"/>
    <col min="14" max="14" width="2.625" style="98"/>
    <col min="15" max="16" width="2.125" style="98" customWidth="1"/>
    <col min="17" max="18" width="2.625" style="98"/>
    <col min="19" max="20" width="2.25" style="98" customWidth="1"/>
    <col min="21" max="22" width="2.625" style="98"/>
    <col min="23" max="23" width="1.625" style="98" customWidth="1"/>
    <col min="24" max="24" width="2.25" style="98" customWidth="1"/>
    <col min="25" max="27" width="2.625" style="98"/>
    <col min="28" max="28" width="2.75" style="98" customWidth="1"/>
    <col min="29" max="46" width="2.625" style="98"/>
    <col min="47" max="47" width="7.875" style="98" customWidth="1"/>
    <col min="48" max="16384" width="2.625" style="98"/>
  </cols>
  <sheetData>
    <row r="1" spans="1:46" ht="6" customHeight="1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</row>
    <row r="2" spans="1:46" ht="14.25" customHeight="1">
      <c r="A2" s="393" t="s">
        <v>0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4"/>
      <c r="Y2" s="394"/>
      <c r="Z2" s="394"/>
      <c r="AA2" s="394"/>
      <c r="AB2" s="394"/>
      <c r="AC2" s="394"/>
      <c r="AD2" s="394"/>
      <c r="AE2" s="394"/>
      <c r="AF2" s="394"/>
      <c r="AG2" s="394"/>
      <c r="AH2" s="394"/>
      <c r="AI2" s="203"/>
      <c r="AJ2" s="203"/>
      <c r="AK2" s="203"/>
      <c r="AL2" s="203"/>
      <c r="AM2" s="203"/>
      <c r="AN2" s="203"/>
    </row>
    <row r="3" spans="1:46" ht="14.25" customHeight="1">
      <c r="A3" s="394"/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4"/>
      <c r="AD3" s="394"/>
      <c r="AE3" s="394"/>
      <c r="AF3" s="394"/>
      <c r="AG3" s="394"/>
      <c r="AH3" s="394"/>
      <c r="AI3" s="203"/>
      <c r="AJ3" s="203"/>
      <c r="AK3" s="203"/>
      <c r="AL3" s="203"/>
      <c r="AM3" s="203"/>
      <c r="AN3" s="203"/>
    </row>
    <row r="4" spans="1:46" ht="14.25" customHeight="1">
      <c r="A4" s="394"/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394"/>
      <c r="AA4" s="394"/>
      <c r="AB4" s="394"/>
      <c r="AC4" s="394"/>
      <c r="AD4" s="394"/>
      <c r="AE4" s="394"/>
      <c r="AF4" s="394"/>
      <c r="AG4" s="394"/>
      <c r="AH4" s="394"/>
      <c r="AI4" s="203"/>
      <c r="AJ4" s="203"/>
      <c r="AK4" s="203"/>
      <c r="AL4" s="203"/>
      <c r="AM4" s="203"/>
      <c r="AN4" s="203"/>
    </row>
    <row r="5" spans="1:46" ht="6.75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X5" s="420" t="s">
        <v>1</v>
      </c>
      <c r="Y5" s="420"/>
      <c r="Z5" s="420"/>
      <c r="AA5" s="420"/>
      <c r="AB5" s="420"/>
      <c r="AC5" s="420"/>
      <c r="AD5" s="204"/>
      <c r="AE5" s="204"/>
      <c r="AF5" s="204"/>
      <c r="AG5" s="204"/>
      <c r="AH5" s="204"/>
      <c r="AI5" s="203"/>
      <c r="AJ5" s="203"/>
      <c r="AK5" s="203"/>
      <c r="AL5" s="203"/>
      <c r="AM5" s="203"/>
      <c r="AN5" s="203"/>
    </row>
    <row r="6" spans="1:46" ht="13.5" customHeight="1">
      <c r="A6" s="205" t="s">
        <v>2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4"/>
      <c r="X6" s="420"/>
      <c r="Y6" s="420"/>
      <c r="Z6" s="420"/>
      <c r="AA6" s="420"/>
      <c r="AB6" s="420"/>
      <c r="AC6" s="420"/>
      <c r="AD6" s="204"/>
      <c r="AE6" s="204"/>
      <c r="AF6" s="204"/>
      <c r="AG6" s="204"/>
      <c r="AH6" s="204"/>
      <c r="AI6" s="203"/>
      <c r="AJ6" s="203"/>
      <c r="AK6" s="203"/>
      <c r="AL6" s="203"/>
      <c r="AM6" s="203"/>
      <c r="AN6" s="203"/>
    </row>
    <row r="7" spans="1:46" ht="16.7" customHeight="1">
      <c r="A7" s="207" t="s">
        <v>3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44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4"/>
      <c r="AJ7" s="203"/>
      <c r="AK7" s="203"/>
      <c r="AL7" s="203"/>
      <c r="AM7" s="203"/>
      <c r="AN7" s="203"/>
    </row>
    <row r="8" spans="1:46" ht="6.75" customHeight="1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3"/>
      <c r="S8" s="203"/>
      <c r="T8" s="203"/>
      <c r="U8" s="203"/>
      <c r="V8" s="203"/>
      <c r="W8" s="203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76"/>
      <c r="AI8" s="208"/>
      <c r="AJ8" s="203"/>
      <c r="AK8" s="203"/>
      <c r="AL8" s="203"/>
      <c r="AM8" s="203"/>
      <c r="AN8" s="203"/>
    </row>
    <row r="9" spans="1:46" ht="18.75" customHeight="1" thickBot="1">
      <c r="A9" s="39" t="s">
        <v>4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60"/>
      <c r="R9" s="203"/>
      <c r="S9" s="203"/>
      <c r="T9" s="203"/>
      <c r="X9" s="246"/>
      <c r="Y9" s="246"/>
      <c r="Z9" s="246"/>
      <c r="AA9" s="246"/>
      <c r="AB9" s="246"/>
      <c r="AC9" s="246"/>
      <c r="AD9" s="246"/>
      <c r="AE9" s="246"/>
      <c r="AF9" s="246"/>
      <c r="AG9" s="246"/>
      <c r="AH9" s="246"/>
      <c r="AI9" s="203"/>
      <c r="AJ9" s="203"/>
      <c r="AK9" s="203"/>
      <c r="AL9" s="203"/>
      <c r="AM9" s="203"/>
      <c r="AN9" s="203"/>
    </row>
    <row r="10" spans="1:46" ht="16.5" customHeight="1">
      <c r="A10" s="315" t="s">
        <v>5</v>
      </c>
      <c r="B10" s="316"/>
      <c r="C10" s="316"/>
      <c r="D10" s="316"/>
      <c r="E10" s="316"/>
      <c r="F10" s="316"/>
      <c r="G10" s="317"/>
      <c r="H10" s="508" t="s">
        <v>6</v>
      </c>
      <c r="I10" s="509"/>
      <c r="J10" s="509"/>
      <c r="K10" s="509"/>
      <c r="L10" s="509"/>
      <c r="M10" s="509"/>
      <c r="N10" s="509"/>
      <c r="O10" s="509"/>
      <c r="P10" s="509"/>
      <c r="Q10" s="509"/>
      <c r="R10" s="509"/>
      <c r="S10" s="509"/>
      <c r="T10" s="510"/>
      <c r="U10" s="511" t="s">
        <v>7</v>
      </c>
      <c r="V10" s="512"/>
      <c r="W10" s="512"/>
      <c r="X10" s="512"/>
      <c r="Y10" s="512"/>
      <c r="Z10" s="512"/>
      <c r="AA10" s="512"/>
      <c r="AB10" s="512"/>
      <c r="AC10" s="512"/>
      <c r="AD10" s="512"/>
      <c r="AE10" s="512"/>
      <c r="AF10" s="512"/>
      <c r="AG10" s="513"/>
      <c r="AH10" s="203"/>
      <c r="AI10" s="371"/>
      <c r="AJ10" s="203"/>
      <c r="AK10" s="203"/>
      <c r="AL10" s="203"/>
      <c r="AM10" s="203"/>
      <c r="AN10" s="203"/>
    </row>
    <row r="11" spans="1:46" s="34" customFormat="1" ht="16.5" customHeight="1" thickBot="1">
      <c r="A11" s="318"/>
      <c r="B11" s="319"/>
      <c r="C11" s="319"/>
      <c r="D11" s="319"/>
      <c r="E11" s="319"/>
      <c r="F11" s="319"/>
      <c r="G11" s="320"/>
      <c r="H11" s="209"/>
      <c r="I11" s="228"/>
      <c r="J11" s="133" t="s">
        <v>8</v>
      </c>
      <c r="K11" s="229"/>
      <c r="L11" s="229"/>
      <c r="M11" s="229"/>
      <c r="N11" s="229"/>
      <c r="O11" s="229"/>
      <c r="P11" s="229"/>
      <c r="Q11" s="247"/>
      <c r="R11" s="247"/>
      <c r="S11" s="247"/>
      <c r="T11" s="248"/>
      <c r="U11" s="249"/>
      <c r="V11" s="250" t="s">
        <v>9</v>
      </c>
      <c r="W11" s="251"/>
      <c r="X11" s="251"/>
      <c r="Y11" s="251"/>
      <c r="Z11" s="251"/>
      <c r="AA11" s="251"/>
      <c r="AB11" s="251"/>
      <c r="AC11" s="251"/>
      <c r="AD11" s="251"/>
      <c r="AE11" s="251"/>
      <c r="AF11" s="251"/>
      <c r="AG11" s="277"/>
      <c r="AI11" s="371"/>
      <c r="AJ11" s="278"/>
      <c r="AK11" s="278"/>
      <c r="AL11" s="278"/>
      <c r="AM11" s="278"/>
      <c r="AN11" s="278"/>
    </row>
    <row r="12" spans="1:46" ht="16.5" customHeight="1">
      <c r="A12" s="318"/>
      <c r="B12" s="319"/>
      <c r="C12" s="319"/>
      <c r="D12" s="319"/>
      <c r="E12" s="319"/>
      <c r="F12" s="319"/>
      <c r="G12" s="320"/>
      <c r="H12" s="210"/>
      <c r="I12" s="230"/>
      <c r="J12" s="230"/>
      <c r="K12" s="231"/>
      <c r="L12" s="231" t="s">
        <v>10</v>
      </c>
      <c r="M12" s="231"/>
      <c r="N12" s="231"/>
      <c r="O12" s="231"/>
      <c r="P12" s="231"/>
      <c r="Q12" s="231"/>
      <c r="R12" s="231"/>
      <c r="S12" s="230"/>
      <c r="T12" s="252"/>
      <c r="U12" s="511" t="s">
        <v>11</v>
      </c>
      <c r="V12" s="512"/>
      <c r="W12" s="512"/>
      <c r="X12" s="512"/>
      <c r="Y12" s="512"/>
      <c r="Z12" s="512"/>
      <c r="AA12" s="512"/>
      <c r="AB12" s="512"/>
      <c r="AC12" s="512"/>
      <c r="AD12" s="512"/>
      <c r="AE12" s="512"/>
      <c r="AF12" s="512"/>
      <c r="AG12" s="513"/>
      <c r="AH12" s="203"/>
      <c r="AI12" s="203"/>
      <c r="AJ12" s="203"/>
      <c r="AK12" s="203"/>
      <c r="AL12" s="203"/>
      <c r="AM12" s="203"/>
      <c r="AN12" s="203"/>
      <c r="AT12" s="290"/>
    </row>
    <row r="13" spans="1:46" ht="16.5" customHeight="1" thickBot="1">
      <c r="A13" s="321"/>
      <c r="B13" s="322"/>
      <c r="C13" s="322"/>
      <c r="D13" s="322"/>
      <c r="E13" s="322"/>
      <c r="F13" s="322"/>
      <c r="G13" s="323"/>
      <c r="H13" s="211"/>
      <c r="I13" s="232"/>
      <c r="J13" s="233" t="s">
        <v>12</v>
      </c>
      <c r="K13" s="140"/>
      <c r="L13" s="140"/>
      <c r="M13" s="140"/>
      <c r="N13" s="140"/>
      <c r="O13" s="140"/>
      <c r="P13" s="140"/>
      <c r="Q13" s="140"/>
      <c r="R13" s="140"/>
      <c r="S13" s="140"/>
      <c r="T13" s="253"/>
      <c r="U13" s="211"/>
      <c r="V13" s="254" t="s">
        <v>13</v>
      </c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79"/>
      <c r="AH13" s="203"/>
      <c r="AI13" s="203"/>
      <c r="AJ13" s="203"/>
      <c r="AK13" s="203"/>
      <c r="AL13" s="203"/>
      <c r="AM13" s="203"/>
      <c r="AN13" s="203"/>
    </row>
    <row r="14" spans="1:46" ht="18.75" customHeight="1" thickBot="1">
      <c r="A14" s="212" t="s">
        <v>14</v>
      </c>
      <c r="B14" s="203"/>
      <c r="C14" s="203"/>
      <c r="D14" s="203"/>
      <c r="E14" s="203"/>
      <c r="F14" s="203"/>
      <c r="G14" s="203"/>
      <c r="H14" s="21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</row>
    <row r="15" spans="1:46" ht="16.5" customHeight="1">
      <c r="A15" s="505" t="s">
        <v>395</v>
      </c>
      <c r="B15" s="506"/>
      <c r="C15" s="506"/>
      <c r="D15" s="506"/>
      <c r="E15" s="506"/>
      <c r="F15" s="506"/>
      <c r="G15" s="507"/>
      <c r="H15" s="328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30"/>
    </row>
    <row r="16" spans="1:46" s="34" customFormat="1" ht="16.5" customHeight="1">
      <c r="A16" s="499" t="s">
        <v>393</v>
      </c>
      <c r="B16" s="500"/>
      <c r="C16" s="500"/>
      <c r="D16" s="500"/>
      <c r="E16" s="500"/>
      <c r="F16" s="500"/>
      <c r="G16" s="501"/>
      <c r="H16" s="334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5"/>
      <c r="AB16" s="335"/>
      <c r="AC16" s="335"/>
      <c r="AD16" s="335"/>
      <c r="AE16" s="335"/>
      <c r="AF16" s="335"/>
      <c r="AG16" s="335"/>
      <c r="AH16" s="335"/>
      <c r="AI16" s="335"/>
      <c r="AJ16" s="335"/>
      <c r="AK16" s="335"/>
      <c r="AL16" s="335"/>
      <c r="AM16" s="335"/>
      <c r="AN16" s="336"/>
    </row>
    <row r="17" spans="1:65" ht="16.5" customHeight="1">
      <c r="A17" s="502"/>
      <c r="B17" s="503"/>
      <c r="C17" s="503"/>
      <c r="D17" s="503"/>
      <c r="E17" s="503"/>
      <c r="F17" s="503"/>
      <c r="G17" s="504"/>
      <c r="H17" s="337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  <c r="V17" s="338"/>
      <c r="W17" s="338"/>
      <c r="X17" s="338"/>
      <c r="Y17" s="338"/>
      <c r="Z17" s="338"/>
      <c r="AA17" s="338"/>
      <c r="AB17" s="338"/>
      <c r="AC17" s="338"/>
      <c r="AD17" s="338"/>
      <c r="AE17" s="338"/>
      <c r="AF17" s="338"/>
      <c r="AG17" s="338"/>
      <c r="AH17" s="338"/>
      <c r="AI17" s="338"/>
      <c r="AJ17" s="338"/>
      <c r="AK17" s="338"/>
      <c r="AL17" s="338"/>
      <c r="AM17" s="338"/>
      <c r="AN17" s="339"/>
    </row>
    <row r="18" spans="1:65" ht="16.5" customHeight="1">
      <c r="A18" s="494" t="s">
        <v>394</v>
      </c>
      <c r="B18" s="495"/>
      <c r="C18" s="495"/>
      <c r="D18" s="495"/>
      <c r="E18" s="495"/>
      <c r="F18" s="495"/>
      <c r="G18" s="495"/>
      <c r="H18" s="481"/>
      <c r="I18" s="353"/>
      <c r="J18" s="353"/>
      <c r="K18" s="353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53"/>
      <c r="W18" s="353"/>
      <c r="X18" s="353"/>
      <c r="Y18" s="353"/>
      <c r="Z18" s="353"/>
      <c r="AA18" s="353"/>
      <c r="AB18" s="353"/>
      <c r="AC18" s="353"/>
      <c r="AD18" s="353"/>
      <c r="AE18" s="353"/>
      <c r="AF18" s="353"/>
      <c r="AG18" s="353"/>
      <c r="AH18" s="353"/>
      <c r="AI18" s="353"/>
      <c r="AJ18" s="353"/>
      <c r="AK18" s="353"/>
      <c r="AL18" s="353"/>
      <c r="AM18" s="353"/>
      <c r="AN18" s="526"/>
    </row>
    <row r="19" spans="1:65" ht="16.5" customHeight="1">
      <c r="A19" s="496"/>
      <c r="B19" s="497"/>
      <c r="C19" s="497"/>
      <c r="D19" s="497"/>
      <c r="E19" s="497"/>
      <c r="F19" s="497"/>
      <c r="G19" s="497"/>
      <c r="H19" s="462"/>
      <c r="I19" s="463"/>
      <c r="J19" s="463"/>
      <c r="K19" s="463"/>
      <c r="L19" s="463"/>
      <c r="M19" s="463"/>
      <c r="N19" s="463"/>
      <c r="O19" s="463"/>
      <c r="P19" s="463"/>
      <c r="Q19" s="463"/>
      <c r="R19" s="463"/>
      <c r="S19" s="463"/>
      <c r="T19" s="463"/>
      <c r="U19" s="463"/>
      <c r="V19" s="463"/>
      <c r="W19" s="463"/>
      <c r="X19" s="463"/>
      <c r="Y19" s="463"/>
      <c r="Z19" s="463"/>
      <c r="AA19" s="463"/>
      <c r="AB19" s="463"/>
      <c r="AC19" s="463"/>
      <c r="AD19" s="463"/>
      <c r="AE19" s="463"/>
      <c r="AF19" s="463"/>
      <c r="AG19" s="463"/>
      <c r="AH19" s="463"/>
      <c r="AI19" s="463"/>
      <c r="AJ19" s="463"/>
      <c r="AK19" s="463"/>
      <c r="AL19" s="463"/>
      <c r="AM19" s="463"/>
      <c r="AN19" s="464"/>
    </row>
    <row r="20" spans="1:65" ht="16.5" customHeight="1" thickBot="1">
      <c r="A20" s="343"/>
      <c r="B20" s="344"/>
      <c r="C20" s="344"/>
      <c r="D20" s="344"/>
      <c r="E20" s="344"/>
      <c r="F20" s="344"/>
      <c r="G20" s="344"/>
      <c r="H20" s="214"/>
      <c r="I20" s="162"/>
      <c r="J20" s="162"/>
      <c r="K20" s="162"/>
      <c r="L20" s="162"/>
      <c r="M20" s="162"/>
      <c r="N20" s="162"/>
      <c r="O20" s="162"/>
      <c r="P20" s="162"/>
      <c r="Q20" s="162"/>
      <c r="R20" s="116"/>
      <c r="S20" s="256" t="s">
        <v>15</v>
      </c>
      <c r="T20" s="162"/>
      <c r="U20" s="116"/>
      <c r="V20" s="116"/>
      <c r="W20" s="116"/>
      <c r="X20" s="162"/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62"/>
      <c r="AL20" s="162"/>
      <c r="AM20" s="162"/>
      <c r="AN20" s="281"/>
    </row>
    <row r="21" spans="1:65" ht="16.5" customHeight="1">
      <c r="A21" s="367" t="s">
        <v>16</v>
      </c>
      <c r="B21" s="341"/>
      <c r="C21" s="341"/>
      <c r="D21" s="341"/>
      <c r="E21" s="341"/>
      <c r="F21" s="341"/>
      <c r="G21" s="341"/>
      <c r="H21" s="324"/>
      <c r="I21" s="325"/>
      <c r="J21" s="346" t="s">
        <v>17</v>
      </c>
      <c r="K21" s="347"/>
      <c r="L21" s="347"/>
      <c r="M21" s="325"/>
      <c r="N21" s="346" t="s">
        <v>18</v>
      </c>
      <c r="O21" s="347"/>
      <c r="P21" s="347"/>
      <c r="Q21" s="325"/>
      <c r="R21" s="325"/>
      <c r="S21" s="346" t="s">
        <v>19</v>
      </c>
      <c r="T21" s="417"/>
      <c r="U21" s="340" t="s">
        <v>20</v>
      </c>
      <c r="V21" s="341"/>
      <c r="W21" s="341"/>
      <c r="X21" s="341"/>
      <c r="Y21" s="342"/>
      <c r="Z21" s="264"/>
      <c r="AA21" s="514" t="s">
        <v>21</v>
      </c>
      <c r="AB21" s="515"/>
      <c r="AC21" s="516"/>
      <c r="AD21" s="437" t="s">
        <v>22</v>
      </c>
      <c r="AE21" s="438"/>
      <c r="AF21" s="438"/>
      <c r="AG21" s="438"/>
      <c r="AH21" s="438"/>
      <c r="AI21" s="439"/>
      <c r="AJ21" s="264"/>
      <c r="AK21" s="517" t="s">
        <v>23</v>
      </c>
      <c r="AL21" s="518"/>
      <c r="AM21" s="518"/>
      <c r="AN21" s="519"/>
    </row>
    <row r="22" spans="1:65" ht="16.5" customHeight="1" thickBot="1">
      <c r="A22" s="343"/>
      <c r="B22" s="344"/>
      <c r="C22" s="344"/>
      <c r="D22" s="344"/>
      <c r="E22" s="344"/>
      <c r="F22" s="344"/>
      <c r="G22" s="344"/>
      <c r="H22" s="326"/>
      <c r="I22" s="327"/>
      <c r="J22" s="348"/>
      <c r="K22" s="348"/>
      <c r="L22" s="348"/>
      <c r="M22" s="327"/>
      <c r="N22" s="348"/>
      <c r="O22" s="348"/>
      <c r="P22" s="348"/>
      <c r="Q22" s="327"/>
      <c r="R22" s="327"/>
      <c r="S22" s="418"/>
      <c r="T22" s="419"/>
      <c r="U22" s="343"/>
      <c r="V22" s="344"/>
      <c r="W22" s="344"/>
      <c r="X22" s="344"/>
      <c r="Y22" s="345"/>
      <c r="Z22" s="265"/>
      <c r="AA22" s="520" t="s">
        <v>24</v>
      </c>
      <c r="AB22" s="521"/>
      <c r="AC22" s="522"/>
      <c r="AD22" s="440"/>
      <c r="AE22" s="441"/>
      <c r="AF22" s="441"/>
      <c r="AG22" s="441"/>
      <c r="AH22" s="441"/>
      <c r="AI22" s="442"/>
      <c r="AJ22" s="280"/>
      <c r="AK22" s="523" t="s">
        <v>25</v>
      </c>
      <c r="AL22" s="524"/>
      <c r="AM22" s="524"/>
      <c r="AN22" s="525"/>
    </row>
    <row r="23" spans="1:65" ht="16.5" customHeight="1">
      <c r="A23" s="315" t="s">
        <v>26</v>
      </c>
      <c r="B23" s="316"/>
      <c r="C23" s="316"/>
      <c r="D23" s="316"/>
      <c r="E23" s="316"/>
      <c r="F23" s="316"/>
      <c r="G23" s="316"/>
      <c r="H23" s="328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30"/>
      <c r="U23" s="367" t="s">
        <v>27</v>
      </c>
      <c r="V23" s="316"/>
      <c r="W23" s="316"/>
      <c r="X23" s="316"/>
      <c r="Y23" s="368"/>
      <c r="Z23" s="370"/>
      <c r="AA23" s="329"/>
      <c r="AB23" s="329"/>
      <c r="AC23" s="329"/>
      <c r="AD23" s="329"/>
      <c r="AE23" s="329"/>
      <c r="AF23" s="329"/>
      <c r="AG23" s="329"/>
      <c r="AH23" s="329"/>
      <c r="AI23" s="329"/>
      <c r="AJ23" s="329"/>
      <c r="AK23" s="329"/>
      <c r="AL23" s="329"/>
      <c r="AM23" s="329"/>
      <c r="AN23" s="330"/>
      <c r="AO23" s="291"/>
      <c r="AP23" s="292"/>
      <c r="AQ23" s="292"/>
      <c r="AR23" s="110"/>
      <c r="AS23" s="293" t="s">
        <v>28</v>
      </c>
      <c r="AT23" s="294"/>
      <c r="AU23" s="294"/>
      <c r="AV23" s="294"/>
      <c r="AW23" s="294"/>
      <c r="AX23" s="294"/>
      <c r="AY23" s="294"/>
      <c r="AZ23" s="294"/>
      <c r="BA23" s="294"/>
      <c r="BB23" s="294"/>
      <c r="BC23" s="294"/>
      <c r="BD23" s="294"/>
      <c r="BE23" s="294"/>
      <c r="BF23" s="298"/>
      <c r="BG23" s="298"/>
      <c r="BH23" s="298"/>
      <c r="BI23" s="298"/>
      <c r="BJ23" s="298"/>
      <c r="BK23" s="298"/>
      <c r="BL23" s="298"/>
      <c r="BM23" s="301"/>
    </row>
    <row r="24" spans="1:65" ht="16.5" customHeight="1" thickBot="1">
      <c r="A24" s="321"/>
      <c r="B24" s="322"/>
      <c r="C24" s="322"/>
      <c r="D24" s="322"/>
      <c r="E24" s="322"/>
      <c r="F24" s="322"/>
      <c r="G24" s="322"/>
      <c r="H24" s="331"/>
      <c r="I24" s="332"/>
      <c r="J24" s="332"/>
      <c r="K24" s="332"/>
      <c r="L24" s="332"/>
      <c r="M24" s="332"/>
      <c r="N24" s="332"/>
      <c r="O24" s="332"/>
      <c r="P24" s="332"/>
      <c r="Q24" s="332"/>
      <c r="R24" s="332"/>
      <c r="S24" s="332"/>
      <c r="T24" s="333"/>
      <c r="U24" s="321"/>
      <c r="V24" s="322"/>
      <c r="W24" s="322"/>
      <c r="X24" s="322"/>
      <c r="Y24" s="369"/>
      <c r="Z24" s="331"/>
      <c r="AA24" s="332"/>
      <c r="AB24" s="332"/>
      <c r="AC24" s="332"/>
      <c r="AD24" s="332"/>
      <c r="AE24" s="332"/>
      <c r="AF24" s="332"/>
      <c r="AG24" s="332"/>
      <c r="AH24" s="332"/>
      <c r="AI24" s="332"/>
      <c r="AJ24" s="332"/>
      <c r="AK24" s="332"/>
      <c r="AL24" s="332"/>
      <c r="AM24" s="332"/>
      <c r="AN24" s="333"/>
      <c r="AO24" s="291"/>
      <c r="AP24" s="292"/>
      <c r="AQ24" s="292"/>
      <c r="AR24" s="292"/>
      <c r="AS24" s="295" t="s">
        <v>29</v>
      </c>
      <c r="AT24" s="296"/>
      <c r="AU24" s="296"/>
      <c r="AV24" s="297"/>
      <c r="AW24" s="297"/>
      <c r="AX24" s="297"/>
      <c r="AY24" s="297"/>
      <c r="AZ24" s="297"/>
      <c r="BA24" s="297"/>
      <c r="BB24" s="297"/>
      <c r="BC24" s="297"/>
      <c r="BD24" s="297"/>
      <c r="BE24" s="297"/>
      <c r="BF24" s="299"/>
      <c r="BG24" s="299"/>
      <c r="BH24" s="299"/>
      <c r="BI24" s="299"/>
      <c r="BJ24" s="299"/>
      <c r="BK24" s="299"/>
      <c r="BL24" s="299"/>
      <c r="BM24" s="302"/>
    </row>
    <row r="25" spans="1:65" ht="16.5" customHeight="1" thickBot="1">
      <c r="A25" s="315" t="s">
        <v>30</v>
      </c>
      <c r="B25" s="316"/>
      <c r="C25" s="316"/>
      <c r="D25" s="316"/>
      <c r="E25" s="316"/>
      <c r="F25" s="316"/>
      <c r="G25" s="316"/>
      <c r="H25" s="423"/>
      <c r="I25" s="424"/>
      <c r="J25" s="424"/>
      <c r="K25" s="424"/>
      <c r="L25" s="424"/>
      <c r="M25" s="424"/>
      <c r="N25" s="424"/>
      <c r="O25" s="424"/>
      <c r="P25" s="424"/>
      <c r="Q25" s="424"/>
      <c r="R25" s="424"/>
      <c r="S25" s="424"/>
      <c r="T25" s="424"/>
      <c r="U25" s="424"/>
      <c r="V25" s="424"/>
      <c r="W25" s="424"/>
      <c r="X25" s="424"/>
      <c r="Y25" s="424"/>
      <c r="Z25" s="424"/>
      <c r="AA25" s="424"/>
      <c r="AB25" s="424"/>
      <c r="AC25" s="424"/>
      <c r="AD25" s="424"/>
      <c r="AE25" s="424"/>
      <c r="AF25" s="424"/>
      <c r="AG25" s="424"/>
      <c r="AH25" s="424"/>
      <c r="AI25" s="424"/>
      <c r="AJ25" s="424"/>
      <c r="AK25" s="424"/>
      <c r="AL25" s="424"/>
      <c r="AM25" s="424"/>
      <c r="AN25" s="425"/>
      <c r="AS25" s="34"/>
      <c r="AT25" s="34"/>
      <c r="AU25" s="34"/>
      <c r="AV25" s="34"/>
    </row>
    <row r="26" spans="1:65" ht="16.5" customHeight="1" thickBot="1">
      <c r="A26" s="421"/>
      <c r="B26" s="422"/>
      <c r="C26" s="422"/>
      <c r="D26" s="422"/>
      <c r="E26" s="422"/>
      <c r="F26" s="422"/>
      <c r="G26" s="422"/>
      <c r="H26" s="426"/>
      <c r="I26" s="427"/>
      <c r="J26" s="427"/>
      <c r="K26" s="427"/>
      <c r="L26" s="427"/>
      <c r="M26" s="427"/>
      <c r="N26" s="427"/>
      <c r="O26" s="427"/>
      <c r="P26" s="427"/>
      <c r="Q26" s="427"/>
      <c r="R26" s="427"/>
      <c r="S26" s="427"/>
      <c r="T26" s="427"/>
      <c r="U26" s="427"/>
      <c r="V26" s="427"/>
      <c r="W26" s="427"/>
      <c r="X26" s="427"/>
      <c r="Y26" s="427"/>
      <c r="Z26" s="427"/>
      <c r="AA26" s="427"/>
      <c r="AB26" s="427"/>
      <c r="AC26" s="427"/>
      <c r="AD26" s="427"/>
      <c r="AE26" s="427"/>
      <c r="AF26" s="427"/>
      <c r="AG26" s="427"/>
      <c r="AH26" s="427"/>
      <c r="AI26" s="427"/>
      <c r="AJ26" s="427"/>
      <c r="AK26" s="427"/>
      <c r="AL26" s="427"/>
      <c r="AM26" s="427"/>
      <c r="AN26" s="428"/>
      <c r="AS26" s="364"/>
      <c r="AT26" s="365"/>
      <c r="AU26" s="365"/>
      <c r="AV26" s="365"/>
      <c r="AW26" s="365"/>
      <c r="AX26" s="365"/>
      <c r="AY26" s="365"/>
      <c r="AZ26" s="365"/>
      <c r="BA26" s="365"/>
      <c r="BB26" s="366"/>
    </row>
    <row r="27" spans="1:65" ht="16.5" customHeight="1">
      <c r="A27" s="405" t="s">
        <v>31</v>
      </c>
      <c r="B27" s="406"/>
      <c r="C27" s="406"/>
      <c r="D27" s="406"/>
      <c r="E27" s="406"/>
      <c r="F27" s="406"/>
      <c r="G27" s="407"/>
      <c r="H27" s="370"/>
      <c r="I27" s="325"/>
      <c r="J27" s="325"/>
      <c r="K27" s="325"/>
      <c r="L27" s="325"/>
      <c r="M27" s="325"/>
      <c r="N27" s="325"/>
      <c r="O27" s="325"/>
      <c r="P27" s="325"/>
      <c r="Q27" s="325"/>
      <c r="R27" s="325"/>
      <c r="S27" s="325"/>
      <c r="T27" s="325"/>
      <c r="U27" s="325"/>
      <c r="V27" s="325"/>
      <c r="W27" s="325"/>
      <c r="X27" s="325"/>
      <c r="Y27" s="325"/>
      <c r="Z27" s="325"/>
      <c r="AA27" s="325"/>
      <c r="AB27" s="325"/>
      <c r="AC27" s="325"/>
      <c r="AD27" s="325"/>
      <c r="AE27" s="325"/>
      <c r="AF27" s="325"/>
      <c r="AG27" s="325"/>
      <c r="AH27" s="325"/>
      <c r="AI27" s="325"/>
      <c r="AJ27" s="325"/>
      <c r="AK27" s="325"/>
      <c r="AL27" s="325"/>
      <c r="AM27" s="325"/>
      <c r="AN27" s="414"/>
    </row>
    <row r="28" spans="1:65" ht="16.5" customHeight="1">
      <c r="A28" s="408"/>
      <c r="B28" s="409"/>
      <c r="C28" s="409"/>
      <c r="D28" s="409"/>
      <c r="E28" s="409"/>
      <c r="F28" s="409"/>
      <c r="G28" s="410"/>
      <c r="H28" s="462"/>
      <c r="I28" s="463"/>
      <c r="J28" s="463"/>
      <c r="K28" s="463"/>
      <c r="L28" s="463"/>
      <c r="M28" s="463"/>
      <c r="N28" s="463"/>
      <c r="O28" s="463"/>
      <c r="P28" s="463"/>
      <c r="Q28" s="463"/>
      <c r="R28" s="463"/>
      <c r="S28" s="463"/>
      <c r="T28" s="463"/>
      <c r="U28" s="463"/>
      <c r="V28" s="463"/>
      <c r="W28" s="463"/>
      <c r="X28" s="463"/>
      <c r="Y28" s="463"/>
      <c r="Z28" s="463"/>
      <c r="AA28" s="463"/>
      <c r="AB28" s="463"/>
      <c r="AC28" s="463"/>
      <c r="AD28" s="463"/>
      <c r="AE28" s="463"/>
      <c r="AF28" s="463"/>
      <c r="AG28" s="463"/>
      <c r="AH28" s="463"/>
      <c r="AI28" s="463"/>
      <c r="AJ28" s="463"/>
      <c r="AK28" s="463"/>
      <c r="AL28" s="463"/>
      <c r="AM28" s="463"/>
      <c r="AN28" s="464"/>
    </row>
    <row r="29" spans="1:65" ht="16.5" customHeight="1" thickBot="1">
      <c r="A29" s="411"/>
      <c r="B29" s="412"/>
      <c r="C29" s="412"/>
      <c r="D29" s="412"/>
      <c r="E29" s="412"/>
      <c r="F29" s="412"/>
      <c r="G29" s="413"/>
      <c r="H29" s="214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257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83" t="s">
        <v>32</v>
      </c>
      <c r="AE29" s="116"/>
      <c r="AF29" s="162"/>
      <c r="AG29" s="162"/>
      <c r="AH29" s="162"/>
      <c r="AI29" s="162"/>
      <c r="AJ29" s="162"/>
      <c r="AK29" s="162"/>
      <c r="AL29" s="162"/>
      <c r="AM29" s="162"/>
      <c r="AN29" s="281"/>
    </row>
    <row r="30" spans="1:65" ht="16.5" customHeight="1">
      <c r="A30" s="405" t="s">
        <v>33</v>
      </c>
      <c r="B30" s="406"/>
      <c r="C30" s="406"/>
      <c r="D30" s="406"/>
      <c r="E30" s="406"/>
      <c r="F30" s="406"/>
      <c r="G30" s="407"/>
      <c r="H30" s="476" t="s">
        <v>34</v>
      </c>
      <c r="I30" s="477"/>
      <c r="J30" s="477"/>
      <c r="K30" s="477"/>
      <c r="L30" s="477"/>
      <c r="M30" s="477"/>
      <c r="N30" s="477"/>
      <c r="O30" s="476" t="s">
        <v>35</v>
      </c>
      <c r="P30" s="478"/>
      <c r="Q30" s="478"/>
      <c r="R30" s="478"/>
      <c r="S30" s="478"/>
      <c r="T30" s="478"/>
      <c r="U30" s="478"/>
      <c r="V30" s="478"/>
      <c r="W30" s="479"/>
      <c r="X30" s="498" t="s">
        <v>36</v>
      </c>
      <c r="Y30" s="406"/>
      <c r="Z30" s="406"/>
      <c r="AA30" s="406"/>
      <c r="AB30" s="406"/>
      <c r="AC30" s="328"/>
      <c r="AD30" s="329"/>
      <c r="AE30" s="329"/>
      <c r="AF30" s="329"/>
      <c r="AG30" s="329"/>
      <c r="AH30" s="329"/>
      <c r="AI30" s="329"/>
      <c r="AJ30" s="329"/>
      <c r="AK30" s="329"/>
      <c r="AL30" s="329"/>
      <c r="AM30" s="329"/>
      <c r="AN30" s="330"/>
    </row>
    <row r="31" spans="1:65" ht="16.5" customHeight="1">
      <c r="A31" s="408"/>
      <c r="B31" s="409"/>
      <c r="C31" s="409"/>
      <c r="D31" s="409"/>
      <c r="E31" s="409"/>
      <c r="F31" s="409"/>
      <c r="G31" s="410"/>
      <c r="H31" s="462" t="str">
        <f>CONCATENATE(版下!AB48)</f>
        <v/>
      </c>
      <c r="I31" s="463"/>
      <c r="J31" s="463"/>
      <c r="K31" s="463"/>
      <c r="L31" s="463"/>
      <c r="M31" s="463"/>
      <c r="N31" s="463"/>
      <c r="O31" s="462"/>
      <c r="P31" s="463"/>
      <c r="Q31" s="463"/>
      <c r="R31" s="463"/>
      <c r="S31" s="463"/>
      <c r="T31" s="463"/>
      <c r="U31" s="463"/>
      <c r="V31" s="463"/>
      <c r="W31" s="464"/>
      <c r="X31" s="408"/>
      <c r="Y31" s="409"/>
      <c r="Z31" s="409"/>
      <c r="AA31" s="409"/>
      <c r="AB31" s="409"/>
      <c r="AC31" s="466"/>
      <c r="AD31" s="467"/>
      <c r="AE31" s="467"/>
      <c r="AF31" s="467"/>
      <c r="AG31" s="467"/>
      <c r="AH31" s="467"/>
      <c r="AI31" s="467"/>
      <c r="AJ31" s="467"/>
      <c r="AK31" s="467"/>
      <c r="AL31" s="467"/>
      <c r="AM31" s="467"/>
      <c r="AN31" s="468"/>
    </row>
    <row r="32" spans="1:65" ht="16.5" customHeight="1" thickBot="1">
      <c r="A32" s="411"/>
      <c r="B32" s="412"/>
      <c r="C32" s="412"/>
      <c r="D32" s="412"/>
      <c r="E32" s="412"/>
      <c r="F32" s="412"/>
      <c r="G32" s="413"/>
      <c r="H32" s="326"/>
      <c r="I32" s="327"/>
      <c r="J32" s="327"/>
      <c r="K32" s="327"/>
      <c r="L32" s="327"/>
      <c r="M32" s="327"/>
      <c r="N32" s="327"/>
      <c r="O32" s="326"/>
      <c r="P32" s="327"/>
      <c r="Q32" s="327"/>
      <c r="R32" s="327"/>
      <c r="S32" s="327"/>
      <c r="T32" s="327"/>
      <c r="U32" s="327"/>
      <c r="V32" s="327"/>
      <c r="W32" s="465"/>
      <c r="X32" s="411"/>
      <c r="Y32" s="412"/>
      <c r="Z32" s="412"/>
      <c r="AA32" s="412"/>
      <c r="AB32" s="412"/>
      <c r="AC32" s="331"/>
      <c r="AD32" s="332"/>
      <c r="AE32" s="332"/>
      <c r="AF32" s="332"/>
      <c r="AG32" s="332"/>
      <c r="AH32" s="332"/>
      <c r="AI32" s="332"/>
      <c r="AJ32" s="332"/>
      <c r="AK32" s="332"/>
      <c r="AL32" s="332"/>
      <c r="AM32" s="332"/>
      <c r="AN32" s="333"/>
    </row>
    <row r="33" spans="1:62" ht="18.75" customHeight="1" thickBot="1">
      <c r="A33" s="215" t="s">
        <v>37</v>
      </c>
      <c r="B33" s="216"/>
      <c r="C33" s="216"/>
      <c r="D33" s="216"/>
      <c r="E33" s="217"/>
      <c r="F33" s="216"/>
      <c r="G33" s="216"/>
      <c r="H33" s="216"/>
      <c r="I33" s="216"/>
      <c r="J33" s="216"/>
      <c r="K33" s="216"/>
      <c r="L33" s="216"/>
      <c r="M33" s="234"/>
      <c r="N33" s="234"/>
      <c r="O33" s="234"/>
      <c r="P33" s="234"/>
      <c r="Q33" s="234"/>
      <c r="R33" s="234"/>
      <c r="S33" s="234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</row>
    <row r="34" spans="1:62" ht="16.5" customHeight="1">
      <c r="A34" s="400" t="s">
        <v>38</v>
      </c>
      <c r="B34" s="401"/>
      <c r="C34" s="401"/>
      <c r="D34" s="401"/>
      <c r="E34" s="401"/>
      <c r="F34" s="401"/>
      <c r="G34" s="402"/>
      <c r="H34" s="218"/>
      <c r="I34" s="235" t="s">
        <v>39</v>
      </c>
      <c r="J34" s="236"/>
      <c r="K34" s="236"/>
      <c r="L34" s="237"/>
      <c r="M34" s="237"/>
      <c r="N34" s="237"/>
      <c r="O34" s="237"/>
      <c r="P34" s="236"/>
      <c r="Q34" s="235"/>
      <c r="R34" s="235"/>
      <c r="S34" s="235"/>
      <c r="T34" s="237"/>
      <c r="U34" s="237"/>
      <c r="V34" s="258"/>
      <c r="W34" s="469" t="s">
        <v>379</v>
      </c>
      <c r="X34" s="401"/>
      <c r="Y34" s="401"/>
      <c r="Z34" s="401"/>
      <c r="AA34" s="401"/>
      <c r="AB34" s="402"/>
      <c r="AC34" s="328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414"/>
    </row>
    <row r="35" spans="1:62" ht="16.5" customHeight="1">
      <c r="A35" s="403"/>
      <c r="B35" s="387"/>
      <c r="C35" s="387"/>
      <c r="D35" s="387"/>
      <c r="E35" s="387"/>
      <c r="F35" s="387"/>
      <c r="G35" s="388"/>
      <c r="H35" s="219"/>
      <c r="I35" s="238" t="s">
        <v>40</v>
      </c>
      <c r="J35" s="217"/>
      <c r="K35" s="217"/>
      <c r="L35" s="216"/>
      <c r="M35" s="216"/>
      <c r="N35" s="216"/>
      <c r="O35" s="216"/>
      <c r="P35" s="217"/>
      <c r="Q35" s="238"/>
      <c r="R35" s="238"/>
      <c r="S35" s="238"/>
      <c r="T35" s="216"/>
      <c r="U35" s="216"/>
      <c r="V35" s="259"/>
      <c r="W35" s="386"/>
      <c r="X35" s="387"/>
      <c r="Y35" s="387"/>
      <c r="Z35" s="387"/>
      <c r="AA35" s="387"/>
      <c r="AB35" s="388"/>
      <c r="AC35" s="415"/>
      <c r="AD35" s="358"/>
      <c r="AE35" s="358"/>
      <c r="AF35" s="358"/>
      <c r="AG35" s="358"/>
      <c r="AH35" s="358"/>
      <c r="AI35" s="358"/>
      <c r="AJ35" s="358"/>
      <c r="AK35" s="358"/>
      <c r="AL35" s="358"/>
      <c r="AM35" s="358"/>
      <c r="AN35" s="416"/>
    </row>
    <row r="36" spans="1:62" ht="16.5" customHeight="1">
      <c r="A36" s="404" t="s">
        <v>41</v>
      </c>
      <c r="B36" s="384"/>
      <c r="C36" s="384"/>
      <c r="D36" s="384"/>
      <c r="E36" s="384"/>
      <c r="F36" s="384"/>
      <c r="G36" s="384"/>
      <c r="H36" s="481"/>
      <c r="I36" s="353"/>
      <c r="J36" s="353"/>
      <c r="K36" s="353"/>
      <c r="L36" s="353"/>
      <c r="M36" s="482" t="s">
        <v>42</v>
      </c>
      <c r="N36" s="483"/>
      <c r="O36" s="353"/>
      <c r="P36" s="353"/>
      <c r="Q36" s="482" t="s">
        <v>43</v>
      </c>
      <c r="R36" s="483"/>
      <c r="S36" s="353"/>
      <c r="T36" s="353"/>
      <c r="U36" s="482" t="s">
        <v>44</v>
      </c>
      <c r="V36" s="485"/>
      <c r="W36" s="383" t="s">
        <v>45</v>
      </c>
      <c r="X36" s="384"/>
      <c r="Y36" s="384"/>
      <c r="Z36" s="384"/>
      <c r="AA36" s="384"/>
      <c r="AB36" s="385"/>
      <c r="AC36" s="266"/>
      <c r="AD36" s="267" t="s">
        <v>46</v>
      </c>
      <c r="AE36" s="268"/>
      <c r="AF36" s="269"/>
      <c r="AG36" s="269"/>
      <c r="AH36" s="269"/>
      <c r="AI36" s="269"/>
      <c r="AJ36" s="269"/>
      <c r="AK36" s="269"/>
      <c r="AL36" s="269"/>
      <c r="AM36" s="269"/>
      <c r="AN36" s="282"/>
    </row>
    <row r="37" spans="1:62" ht="16.5" customHeight="1">
      <c r="A37" s="403"/>
      <c r="B37" s="387"/>
      <c r="C37" s="387"/>
      <c r="D37" s="387"/>
      <c r="E37" s="387"/>
      <c r="F37" s="387"/>
      <c r="G37" s="387"/>
      <c r="H37" s="415"/>
      <c r="I37" s="358"/>
      <c r="J37" s="358"/>
      <c r="K37" s="358"/>
      <c r="L37" s="358"/>
      <c r="M37" s="484"/>
      <c r="N37" s="484"/>
      <c r="O37" s="358"/>
      <c r="P37" s="358"/>
      <c r="Q37" s="484"/>
      <c r="R37" s="484"/>
      <c r="S37" s="358"/>
      <c r="T37" s="358"/>
      <c r="U37" s="486"/>
      <c r="V37" s="487"/>
      <c r="W37" s="386"/>
      <c r="X37" s="387"/>
      <c r="Y37" s="387"/>
      <c r="Z37" s="387"/>
      <c r="AA37" s="387"/>
      <c r="AB37" s="388"/>
      <c r="AC37" s="270"/>
      <c r="AD37" s="271" t="s">
        <v>47</v>
      </c>
      <c r="AE37" s="272"/>
      <c r="AF37" s="480"/>
      <c r="AG37" s="480"/>
      <c r="AH37" s="480"/>
      <c r="AI37" s="480"/>
      <c r="AJ37" s="283" t="s">
        <v>48</v>
      </c>
      <c r="AK37" s="176"/>
      <c r="AL37" s="284"/>
      <c r="AM37" s="284"/>
      <c r="AN37" s="285"/>
    </row>
    <row r="38" spans="1:62" ht="16.5" customHeight="1">
      <c r="A38" s="220" t="s">
        <v>49</v>
      </c>
      <c r="B38" s="221"/>
      <c r="C38" s="221"/>
      <c r="D38" s="221"/>
      <c r="E38" s="221"/>
      <c r="F38" s="221"/>
      <c r="G38" s="203"/>
      <c r="H38" s="203"/>
      <c r="I38" s="203"/>
      <c r="J38" s="203"/>
      <c r="K38" s="203"/>
      <c r="L38" s="172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3"/>
      <c r="AG38" s="203"/>
      <c r="AH38" s="203"/>
      <c r="AI38" s="203"/>
      <c r="AJ38" s="203"/>
      <c r="AK38" s="203"/>
      <c r="AL38" s="203"/>
      <c r="AM38" s="203"/>
      <c r="AN38" s="179"/>
    </row>
    <row r="39" spans="1:62" ht="16.5" customHeight="1">
      <c r="A39" s="429" t="s">
        <v>50</v>
      </c>
      <c r="B39" s="430"/>
      <c r="C39" s="430"/>
      <c r="D39" s="430"/>
      <c r="E39" s="430"/>
      <c r="F39" s="430"/>
      <c r="G39" s="430"/>
      <c r="H39" s="430"/>
      <c r="I39" s="430"/>
      <c r="J39" s="430"/>
      <c r="K39" s="430"/>
      <c r="L39" s="431"/>
      <c r="M39" s="435" t="s">
        <v>51</v>
      </c>
      <c r="N39" s="430"/>
      <c r="O39" s="430"/>
      <c r="P39" s="430"/>
      <c r="Q39" s="430"/>
      <c r="R39" s="430"/>
      <c r="S39" s="430"/>
      <c r="T39" s="430"/>
      <c r="U39" s="430"/>
      <c r="V39" s="430"/>
      <c r="W39" s="430"/>
      <c r="X39" s="431"/>
      <c r="Y39" s="470" t="s">
        <v>52</v>
      </c>
      <c r="Z39" s="471"/>
      <c r="AA39" s="471"/>
      <c r="AB39" s="471"/>
      <c r="AC39" s="471"/>
      <c r="AD39" s="471"/>
      <c r="AE39" s="471"/>
      <c r="AF39" s="471"/>
      <c r="AG39" s="470" t="s">
        <v>53</v>
      </c>
      <c r="AH39" s="471"/>
      <c r="AI39" s="471"/>
      <c r="AJ39" s="471"/>
      <c r="AK39" s="471"/>
      <c r="AL39" s="471"/>
      <c r="AM39" s="471"/>
      <c r="AN39" s="472"/>
    </row>
    <row r="40" spans="1:62" ht="16.5" customHeight="1">
      <c r="A40" s="432"/>
      <c r="B40" s="433"/>
      <c r="C40" s="433"/>
      <c r="D40" s="433"/>
      <c r="E40" s="433"/>
      <c r="F40" s="433"/>
      <c r="G40" s="433"/>
      <c r="H40" s="433"/>
      <c r="I40" s="433"/>
      <c r="J40" s="433"/>
      <c r="K40" s="433"/>
      <c r="L40" s="434"/>
      <c r="M40" s="436"/>
      <c r="N40" s="433"/>
      <c r="O40" s="433"/>
      <c r="P40" s="433"/>
      <c r="Q40" s="433"/>
      <c r="R40" s="433"/>
      <c r="S40" s="433"/>
      <c r="T40" s="433"/>
      <c r="U40" s="433"/>
      <c r="V40" s="433"/>
      <c r="W40" s="433"/>
      <c r="X40" s="434"/>
      <c r="Y40" s="471"/>
      <c r="Z40" s="471"/>
      <c r="AA40" s="471"/>
      <c r="AB40" s="471"/>
      <c r="AC40" s="471"/>
      <c r="AD40" s="471"/>
      <c r="AE40" s="471"/>
      <c r="AF40" s="471"/>
      <c r="AG40" s="471"/>
      <c r="AH40" s="471"/>
      <c r="AI40" s="471"/>
      <c r="AJ40" s="471"/>
      <c r="AK40" s="471"/>
      <c r="AL40" s="471"/>
      <c r="AM40" s="471"/>
      <c r="AN40" s="472"/>
    </row>
    <row r="41" spans="1:62" ht="16.5" customHeight="1">
      <c r="A41" s="311" t="s">
        <v>54</v>
      </c>
      <c r="B41" s="312"/>
      <c r="C41" s="312"/>
      <c r="D41" s="312"/>
      <c r="E41" s="458" t="s">
        <v>55</v>
      </c>
      <c r="F41" s="312"/>
      <c r="G41" s="312"/>
      <c r="H41" s="459"/>
      <c r="I41" s="460" t="s">
        <v>56</v>
      </c>
      <c r="J41" s="312"/>
      <c r="K41" s="312"/>
      <c r="L41" s="461"/>
      <c r="M41" s="311" t="s">
        <v>54</v>
      </c>
      <c r="N41" s="312"/>
      <c r="O41" s="312"/>
      <c r="P41" s="312"/>
      <c r="Q41" s="458" t="s">
        <v>57</v>
      </c>
      <c r="R41" s="312"/>
      <c r="S41" s="312"/>
      <c r="T41" s="459"/>
      <c r="U41" s="460" t="s">
        <v>58</v>
      </c>
      <c r="V41" s="312"/>
      <c r="W41" s="312"/>
      <c r="X41" s="461"/>
      <c r="Y41" s="471"/>
      <c r="Z41" s="471"/>
      <c r="AA41" s="471"/>
      <c r="AB41" s="471"/>
      <c r="AC41" s="471"/>
      <c r="AD41" s="471"/>
      <c r="AE41" s="471"/>
      <c r="AF41" s="471"/>
      <c r="AG41" s="471"/>
      <c r="AH41" s="471"/>
      <c r="AI41" s="471"/>
      <c r="AJ41" s="471"/>
      <c r="AK41" s="471"/>
      <c r="AL41" s="471"/>
      <c r="AM41" s="471"/>
      <c r="AN41" s="472"/>
    </row>
    <row r="42" spans="1:62" ht="16.5" customHeight="1">
      <c r="A42" s="356"/>
      <c r="B42" s="353"/>
      <c r="C42" s="353"/>
      <c r="D42" s="353"/>
      <c r="E42" s="359"/>
      <c r="F42" s="353"/>
      <c r="G42" s="353"/>
      <c r="H42" s="360"/>
      <c r="I42" s="353"/>
      <c r="J42" s="353"/>
      <c r="K42" s="353"/>
      <c r="L42" s="354"/>
      <c r="M42" s="481"/>
      <c r="N42" s="353"/>
      <c r="O42" s="353"/>
      <c r="P42" s="353"/>
      <c r="Q42" s="359"/>
      <c r="R42" s="353"/>
      <c r="S42" s="353"/>
      <c r="T42" s="360"/>
      <c r="U42" s="353"/>
      <c r="V42" s="353"/>
      <c r="W42" s="353"/>
      <c r="X42" s="354"/>
      <c r="Y42" s="349"/>
      <c r="Z42" s="350"/>
      <c r="AA42" s="350"/>
      <c r="AB42" s="350"/>
      <c r="AC42" s="350"/>
      <c r="AD42" s="350"/>
      <c r="AE42" s="350"/>
      <c r="AF42" s="350"/>
      <c r="AG42" s="350"/>
      <c r="AH42" s="350"/>
      <c r="AI42" s="350"/>
      <c r="AJ42" s="350"/>
      <c r="AK42" s="350"/>
      <c r="AL42" s="350"/>
      <c r="AM42" s="350"/>
      <c r="AN42" s="352"/>
    </row>
    <row r="43" spans="1:62" ht="16.5" customHeight="1">
      <c r="A43" s="357"/>
      <c r="B43" s="358"/>
      <c r="C43" s="358"/>
      <c r="D43" s="358"/>
      <c r="E43" s="361"/>
      <c r="F43" s="358"/>
      <c r="G43" s="358"/>
      <c r="H43" s="362"/>
      <c r="I43" s="358"/>
      <c r="J43" s="358"/>
      <c r="K43" s="358"/>
      <c r="L43" s="363"/>
      <c r="M43" s="415"/>
      <c r="N43" s="358"/>
      <c r="O43" s="358"/>
      <c r="P43" s="358"/>
      <c r="Q43" s="361"/>
      <c r="R43" s="358"/>
      <c r="S43" s="358"/>
      <c r="T43" s="362"/>
      <c r="U43" s="358"/>
      <c r="V43" s="358"/>
      <c r="W43" s="358"/>
      <c r="X43" s="363"/>
      <c r="Y43" s="351"/>
      <c r="Z43" s="350"/>
      <c r="AA43" s="350"/>
      <c r="AB43" s="350"/>
      <c r="AC43" s="350"/>
      <c r="AD43" s="350"/>
      <c r="AE43" s="350"/>
      <c r="AF43" s="350"/>
      <c r="AG43" s="350"/>
      <c r="AH43" s="350"/>
      <c r="AI43" s="350"/>
      <c r="AJ43" s="350"/>
      <c r="AK43" s="350"/>
      <c r="AL43" s="350"/>
      <c r="AM43" s="350"/>
      <c r="AN43" s="352"/>
    </row>
    <row r="44" spans="1:62" ht="16.5" customHeight="1">
      <c r="A44" s="356"/>
      <c r="B44" s="353"/>
      <c r="C44" s="353"/>
      <c r="D44" s="353"/>
      <c r="E44" s="359"/>
      <c r="F44" s="353"/>
      <c r="G44" s="353"/>
      <c r="H44" s="360"/>
      <c r="I44" s="353"/>
      <c r="J44" s="353"/>
      <c r="K44" s="353"/>
      <c r="L44" s="354"/>
      <c r="M44" s="481"/>
      <c r="N44" s="353"/>
      <c r="O44" s="353"/>
      <c r="P44" s="353"/>
      <c r="Q44" s="359"/>
      <c r="R44" s="353"/>
      <c r="S44" s="353"/>
      <c r="T44" s="360"/>
      <c r="U44" s="353"/>
      <c r="V44" s="353"/>
      <c r="W44" s="353"/>
      <c r="X44" s="354"/>
      <c r="Y44" s="351"/>
      <c r="Z44" s="350"/>
      <c r="AA44" s="350"/>
      <c r="AB44" s="350"/>
      <c r="AC44" s="350"/>
      <c r="AD44" s="350"/>
      <c r="AE44" s="350"/>
      <c r="AF44" s="350"/>
      <c r="AG44" s="350"/>
      <c r="AH44" s="350"/>
      <c r="AI44" s="350"/>
      <c r="AJ44" s="350"/>
      <c r="AK44" s="350"/>
      <c r="AL44" s="350"/>
      <c r="AM44" s="350"/>
      <c r="AN44" s="352"/>
    </row>
    <row r="45" spans="1:62" ht="16.5" customHeight="1">
      <c r="A45" s="357"/>
      <c r="B45" s="358"/>
      <c r="C45" s="358"/>
      <c r="D45" s="358"/>
      <c r="E45" s="361"/>
      <c r="F45" s="358"/>
      <c r="G45" s="358"/>
      <c r="H45" s="362"/>
      <c r="I45" s="358"/>
      <c r="J45" s="358"/>
      <c r="K45" s="358"/>
      <c r="L45" s="363"/>
      <c r="M45" s="415"/>
      <c r="N45" s="358"/>
      <c r="O45" s="358"/>
      <c r="P45" s="358"/>
      <c r="Q45" s="361"/>
      <c r="R45" s="358"/>
      <c r="S45" s="358"/>
      <c r="T45" s="362"/>
      <c r="U45" s="358"/>
      <c r="V45" s="358"/>
      <c r="W45" s="358"/>
      <c r="X45" s="363"/>
      <c r="Y45" s="351"/>
      <c r="Z45" s="350"/>
      <c r="AA45" s="350"/>
      <c r="AB45" s="350"/>
      <c r="AC45" s="350"/>
      <c r="AD45" s="350"/>
      <c r="AE45" s="350"/>
      <c r="AF45" s="350"/>
      <c r="AG45" s="350"/>
      <c r="AH45" s="350"/>
      <c r="AI45" s="350"/>
      <c r="AJ45" s="350"/>
      <c r="AK45" s="350"/>
      <c r="AL45" s="350"/>
      <c r="AM45" s="350"/>
      <c r="AN45" s="352"/>
    </row>
    <row r="46" spans="1:62" ht="16.5" customHeight="1">
      <c r="A46" s="488"/>
      <c r="B46" s="444"/>
      <c r="C46" s="444"/>
      <c r="D46" s="444"/>
      <c r="E46" s="490"/>
      <c r="F46" s="444"/>
      <c r="G46" s="444"/>
      <c r="H46" s="491"/>
      <c r="I46" s="353"/>
      <c r="J46" s="353"/>
      <c r="K46" s="353"/>
      <c r="L46" s="354"/>
      <c r="M46" s="443"/>
      <c r="N46" s="444"/>
      <c r="O46" s="444"/>
      <c r="P46" s="444"/>
      <c r="Q46" s="359"/>
      <c r="R46" s="353"/>
      <c r="S46" s="353"/>
      <c r="T46" s="360"/>
      <c r="U46" s="353"/>
      <c r="V46" s="353"/>
      <c r="W46" s="353"/>
      <c r="X46" s="354"/>
      <c r="Y46" s="351"/>
      <c r="Z46" s="350"/>
      <c r="AA46" s="350"/>
      <c r="AB46" s="350"/>
      <c r="AC46" s="350"/>
      <c r="AD46" s="350"/>
      <c r="AE46" s="350"/>
      <c r="AF46" s="350"/>
      <c r="AG46" s="350"/>
      <c r="AH46" s="350"/>
      <c r="AI46" s="350"/>
      <c r="AJ46" s="350"/>
      <c r="AK46" s="350"/>
      <c r="AL46" s="350"/>
      <c r="AM46" s="350"/>
      <c r="AN46" s="352"/>
    </row>
    <row r="47" spans="1:62" ht="16.5" customHeight="1" thickBot="1">
      <c r="A47" s="489"/>
      <c r="B47" s="332"/>
      <c r="C47" s="332"/>
      <c r="D47" s="332"/>
      <c r="E47" s="492"/>
      <c r="F47" s="332"/>
      <c r="G47" s="332"/>
      <c r="H47" s="493"/>
      <c r="I47" s="327"/>
      <c r="J47" s="327"/>
      <c r="K47" s="327"/>
      <c r="L47" s="355"/>
      <c r="M47" s="331"/>
      <c r="N47" s="332"/>
      <c r="O47" s="332"/>
      <c r="P47" s="332"/>
      <c r="Q47" s="445"/>
      <c r="R47" s="327"/>
      <c r="S47" s="327"/>
      <c r="T47" s="446"/>
      <c r="U47" s="327"/>
      <c r="V47" s="327"/>
      <c r="W47" s="327"/>
      <c r="X47" s="355"/>
      <c r="Y47" s="473"/>
      <c r="Z47" s="474"/>
      <c r="AA47" s="474"/>
      <c r="AB47" s="474"/>
      <c r="AC47" s="474"/>
      <c r="AD47" s="474"/>
      <c r="AE47" s="474"/>
      <c r="AF47" s="474"/>
      <c r="AG47" s="474"/>
      <c r="AH47" s="474"/>
      <c r="AI47" s="474"/>
      <c r="AJ47" s="474"/>
      <c r="AK47" s="474"/>
      <c r="AL47" s="474"/>
      <c r="AM47" s="474"/>
      <c r="AN47" s="475"/>
    </row>
    <row r="48" spans="1:62" ht="16.5" customHeight="1">
      <c r="A48" s="372" t="s">
        <v>59</v>
      </c>
      <c r="B48" s="373"/>
      <c r="C48" s="373"/>
      <c r="D48" s="373"/>
      <c r="E48" s="373"/>
      <c r="F48" s="373"/>
      <c r="G48" s="374"/>
      <c r="H48" s="328"/>
      <c r="I48" s="329"/>
      <c r="J48" s="329"/>
      <c r="K48" s="329"/>
      <c r="L48" s="329"/>
      <c r="M48" s="329"/>
      <c r="N48" s="329"/>
      <c r="O48" s="329"/>
      <c r="P48" s="329"/>
      <c r="Q48" s="329"/>
      <c r="R48" s="329"/>
      <c r="S48" s="329"/>
      <c r="T48" s="329"/>
      <c r="U48" s="329"/>
      <c r="V48" s="329"/>
      <c r="W48" s="329"/>
      <c r="X48" s="329"/>
      <c r="Y48" s="329"/>
      <c r="Z48" s="329"/>
      <c r="AA48" s="329"/>
      <c r="AB48" s="329"/>
      <c r="AC48" s="329"/>
      <c r="AD48" s="329"/>
      <c r="AE48" s="329"/>
      <c r="AF48" s="329"/>
      <c r="AG48" s="329"/>
      <c r="AH48" s="329"/>
      <c r="AI48" s="329"/>
      <c r="AJ48" s="329"/>
      <c r="AK48" s="329"/>
      <c r="AL48" s="379"/>
      <c r="AM48" s="379"/>
      <c r="AN48" s="380"/>
      <c r="AO48" s="71"/>
      <c r="AP48" s="71"/>
      <c r="AQ48" s="71"/>
      <c r="AS48" s="313" t="s">
        <v>60</v>
      </c>
      <c r="AT48" s="313"/>
      <c r="AU48" s="313"/>
      <c r="AV48" s="313"/>
      <c r="AW48" s="313"/>
      <c r="AX48" s="313"/>
      <c r="AY48" s="313"/>
      <c r="AZ48" s="313"/>
      <c r="BA48" s="313"/>
      <c r="BB48" s="313"/>
      <c r="BC48" s="313"/>
      <c r="BD48" s="313"/>
      <c r="BE48" s="313"/>
      <c r="BF48" s="313"/>
      <c r="BG48" s="313"/>
      <c r="BH48" s="313"/>
      <c r="BI48" s="313"/>
      <c r="BJ48" s="313"/>
    </row>
    <row r="49" spans="1:62" ht="16.5" customHeight="1" thickBot="1">
      <c r="A49" s="375"/>
      <c r="B49" s="376"/>
      <c r="C49" s="376"/>
      <c r="D49" s="376"/>
      <c r="E49" s="376"/>
      <c r="F49" s="376"/>
      <c r="G49" s="377"/>
      <c r="H49" s="466"/>
      <c r="I49" s="467"/>
      <c r="J49" s="467"/>
      <c r="K49" s="467"/>
      <c r="L49" s="467"/>
      <c r="M49" s="467"/>
      <c r="N49" s="467"/>
      <c r="O49" s="467"/>
      <c r="P49" s="467"/>
      <c r="Q49" s="467"/>
      <c r="R49" s="467"/>
      <c r="S49" s="467"/>
      <c r="T49" s="467"/>
      <c r="U49" s="467"/>
      <c r="V49" s="467"/>
      <c r="W49" s="467"/>
      <c r="X49" s="467"/>
      <c r="Y49" s="467"/>
      <c r="Z49" s="467"/>
      <c r="AA49" s="467"/>
      <c r="AB49" s="467"/>
      <c r="AC49" s="467"/>
      <c r="AD49" s="467"/>
      <c r="AE49" s="467"/>
      <c r="AF49" s="467"/>
      <c r="AG49" s="467"/>
      <c r="AH49" s="467"/>
      <c r="AI49" s="467"/>
      <c r="AJ49" s="467"/>
      <c r="AK49" s="467"/>
      <c r="AL49" s="381"/>
      <c r="AM49" s="381"/>
      <c r="AN49" s="382"/>
      <c r="AO49" s="71"/>
      <c r="AP49" s="71"/>
      <c r="AQ49" s="71"/>
      <c r="AS49" s="314"/>
      <c r="AT49" s="313"/>
      <c r="AU49" s="313"/>
      <c r="AV49" s="313"/>
      <c r="AW49" s="313"/>
      <c r="AX49" s="313"/>
      <c r="AY49" s="313"/>
      <c r="AZ49" s="313"/>
      <c r="BA49" s="313"/>
      <c r="BB49" s="313"/>
      <c r="BC49" s="313"/>
      <c r="BD49" s="313"/>
      <c r="BE49" s="313"/>
      <c r="BF49" s="313"/>
      <c r="BG49" s="313"/>
      <c r="BH49" s="313"/>
      <c r="BI49" s="313"/>
      <c r="BJ49" s="313"/>
    </row>
    <row r="50" spans="1:62" ht="13.5" customHeight="1" thickBot="1">
      <c r="A50" s="310" t="s">
        <v>61</v>
      </c>
      <c r="B50" s="310"/>
      <c r="C50" s="310"/>
      <c r="D50" s="310"/>
      <c r="E50" s="310"/>
      <c r="F50" s="310"/>
      <c r="G50" s="310"/>
      <c r="H50" s="310"/>
      <c r="I50" s="310"/>
      <c r="J50" s="310"/>
      <c r="K50" s="310"/>
      <c r="L50" s="310"/>
      <c r="M50" s="310"/>
      <c r="N50" s="310"/>
      <c r="O50" s="310"/>
      <c r="P50" s="310"/>
      <c r="Q50" s="310"/>
      <c r="R50" s="310"/>
      <c r="S50" s="310"/>
      <c r="T50" s="310"/>
      <c r="U50" s="310"/>
      <c r="V50" s="310"/>
      <c r="W50" s="310"/>
      <c r="X50" s="310"/>
      <c r="Y50" s="310"/>
      <c r="Z50" s="310"/>
      <c r="AA50" s="310"/>
      <c r="AB50" s="310"/>
      <c r="AC50" s="310"/>
      <c r="AD50" s="310"/>
      <c r="AE50" s="310"/>
      <c r="AF50" s="310"/>
      <c r="AG50" s="310"/>
      <c r="AH50" s="310"/>
      <c r="AI50" s="310"/>
      <c r="AJ50" s="310"/>
      <c r="AK50" s="310"/>
      <c r="AL50" s="310"/>
      <c r="AM50" s="310"/>
      <c r="AN50" s="310"/>
      <c r="AO50" s="201"/>
      <c r="AS50" s="34"/>
      <c r="AT50" s="34"/>
      <c r="AU50" s="34"/>
      <c r="AV50" s="34"/>
    </row>
    <row r="51" spans="1:62" ht="6.75" customHeight="1">
      <c r="AS51" s="447"/>
      <c r="AT51" s="448"/>
      <c r="AU51" s="448"/>
      <c r="AV51" s="448"/>
      <c r="AW51" s="448"/>
      <c r="AX51" s="448"/>
      <c r="AY51" s="448"/>
      <c r="AZ51" s="448"/>
      <c r="BA51" s="448"/>
      <c r="BB51" s="449"/>
    </row>
    <row r="52" spans="1:62" ht="18.75" customHeight="1" thickBot="1">
      <c r="A52" s="222" t="s">
        <v>62</v>
      </c>
      <c r="B52" s="223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71"/>
      <c r="AS52" s="450"/>
      <c r="AT52" s="451"/>
      <c r="AU52" s="451"/>
      <c r="AV52" s="451"/>
      <c r="AW52" s="451"/>
      <c r="AX52" s="451"/>
      <c r="AY52" s="451"/>
      <c r="AZ52" s="451"/>
      <c r="BA52" s="451"/>
      <c r="BB52" s="452"/>
    </row>
    <row r="53" spans="1:62" ht="16.5" customHeight="1">
      <c r="A53" s="395" t="s">
        <v>63</v>
      </c>
      <c r="B53" s="390"/>
      <c r="C53" s="390"/>
      <c r="D53" s="390"/>
      <c r="E53" s="390"/>
      <c r="F53" s="396"/>
      <c r="G53" s="224"/>
      <c r="H53" s="225" t="s">
        <v>46</v>
      </c>
      <c r="I53" s="239"/>
      <c r="J53" s="239"/>
      <c r="K53" s="239"/>
      <c r="L53" s="239"/>
      <c r="M53" s="239"/>
      <c r="N53" s="240"/>
      <c r="O53" s="239"/>
      <c r="P53" s="239"/>
      <c r="Q53" s="239"/>
      <c r="R53" s="239"/>
      <c r="S53" s="260"/>
      <c r="T53" s="398" t="s">
        <v>64</v>
      </c>
      <c r="U53" s="390"/>
      <c r="V53" s="390"/>
      <c r="W53" s="390"/>
      <c r="X53" s="390"/>
      <c r="Y53" s="396"/>
      <c r="Z53" s="224"/>
      <c r="AA53" s="225" t="s">
        <v>46</v>
      </c>
      <c r="AB53" s="239"/>
      <c r="AC53" s="239"/>
      <c r="AD53" s="239"/>
      <c r="AE53" s="239"/>
      <c r="AF53" s="273"/>
      <c r="AG53" s="240"/>
      <c r="AH53" s="286"/>
      <c r="AI53" s="239"/>
      <c r="AJ53" s="239"/>
      <c r="AK53" s="239"/>
      <c r="AL53" s="239"/>
      <c r="AM53" s="240"/>
      <c r="AN53" s="287"/>
    </row>
    <row r="54" spans="1:62" s="34" customFormat="1" ht="16.5" customHeight="1" thickBot="1">
      <c r="A54" s="391"/>
      <c r="B54" s="392"/>
      <c r="C54" s="392"/>
      <c r="D54" s="392"/>
      <c r="E54" s="392"/>
      <c r="F54" s="397"/>
      <c r="G54" s="164"/>
      <c r="H54" s="226" t="s">
        <v>65</v>
      </c>
      <c r="I54" s="241"/>
      <c r="J54" s="241"/>
      <c r="K54" s="241"/>
      <c r="L54" s="453" t="s">
        <v>66</v>
      </c>
      <c r="M54" s="454"/>
      <c r="N54" s="454"/>
      <c r="O54" s="454"/>
      <c r="P54" s="454"/>
      <c r="Q54" s="455"/>
      <c r="R54" s="455"/>
      <c r="S54" s="456"/>
      <c r="T54" s="399"/>
      <c r="U54" s="392"/>
      <c r="V54" s="392"/>
      <c r="W54" s="392"/>
      <c r="X54" s="392"/>
      <c r="Y54" s="397"/>
      <c r="Z54" s="164"/>
      <c r="AA54" s="226" t="s">
        <v>65</v>
      </c>
      <c r="AB54" s="241"/>
      <c r="AC54" s="241"/>
      <c r="AD54" s="241"/>
      <c r="AE54" s="274" t="s">
        <v>67</v>
      </c>
      <c r="AF54" s="453" t="s">
        <v>68</v>
      </c>
      <c r="AG54" s="454"/>
      <c r="AH54" s="454"/>
      <c r="AI54" s="454"/>
      <c r="AJ54" s="457"/>
      <c r="AK54" s="457"/>
      <c r="AL54" s="457"/>
      <c r="AM54" s="457"/>
      <c r="AN54" s="288"/>
    </row>
    <row r="55" spans="1:62" ht="6.75" customHeight="1"/>
    <row r="56" spans="1:62" s="38" customFormat="1" ht="18.75" customHeight="1" thickBot="1">
      <c r="A56" s="39" t="s">
        <v>391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BI56" s="300"/>
      <c r="BJ56" s="300"/>
    </row>
    <row r="57" spans="1:62" s="34" customFormat="1" ht="16.5" customHeight="1">
      <c r="A57" s="389" t="s">
        <v>392</v>
      </c>
      <c r="B57" s="390"/>
      <c r="C57" s="390"/>
      <c r="D57" s="390"/>
      <c r="E57" s="390"/>
      <c r="F57" s="390"/>
      <c r="G57" s="390"/>
      <c r="H57" s="390"/>
      <c r="I57" s="390"/>
      <c r="J57" s="390"/>
      <c r="K57" s="390"/>
      <c r="L57" s="390"/>
      <c r="M57" s="390"/>
      <c r="N57" s="390"/>
      <c r="O57" s="390"/>
      <c r="P57" s="242"/>
      <c r="Q57" s="66" t="s">
        <v>69</v>
      </c>
      <c r="R57" s="261" t="s">
        <v>70</v>
      </c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275"/>
      <c r="AE57" s="275"/>
      <c r="AF57" s="275"/>
      <c r="AG57" s="275"/>
      <c r="AH57" s="275"/>
      <c r="AI57" s="275"/>
      <c r="AJ57" s="275"/>
      <c r="AK57" s="275"/>
      <c r="AL57" s="275"/>
      <c r="AM57" s="275"/>
      <c r="AN57" s="67"/>
      <c r="BA57" s="378"/>
      <c r="BB57" s="378"/>
    </row>
    <row r="58" spans="1:62" s="34" customFormat="1" ht="16.5" customHeight="1" thickBot="1">
      <c r="A58" s="391"/>
      <c r="B58" s="392"/>
      <c r="C58" s="392"/>
      <c r="D58" s="392"/>
      <c r="E58" s="392"/>
      <c r="F58" s="392"/>
      <c r="G58" s="392"/>
      <c r="H58" s="392"/>
      <c r="I58" s="392"/>
      <c r="J58" s="392"/>
      <c r="K58" s="392"/>
      <c r="L58" s="392"/>
      <c r="M58" s="392"/>
      <c r="N58" s="392"/>
      <c r="O58" s="392"/>
      <c r="P58" s="243"/>
      <c r="Q58" s="251" t="s">
        <v>71</v>
      </c>
      <c r="R58" s="251" t="s">
        <v>72</v>
      </c>
      <c r="S58" s="262" t="s">
        <v>73</v>
      </c>
      <c r="T58" s="263"/>
      <c r="U58" s="251" t="s">
        <v>74</v>
      </c>
      <c r="V58" s="251"/>
      <c r="W58" s="251"/>
      <c r="X58" s="251"/>
      <c r="Y58" s="263"/>
      <c r="Z58" s="263"/>
      <c r="AA58" s="251" t="s">
        <v>75</v>
      </c>
      <c r="AB58" s="251"/>
      <c r="AC58" s="251"/>
      <c r="AD58" s="251"/>
      <c r="AE58" s="263"/>
      <c r="AF58" s="263" t="s">
        <v>76</v>
      </c>
      <c r="AG58" s="263"/>
      <c r="AH58" s="263"/>
      <c r="AI58" s="263"/>
      <c r="AJ58" s="289" t="s">
        <v>77</v>
      </c>
      <c r="AK58" s="263"/>
      <c r="AL58" s="263"/>
      <c r="AM58" s="263"/>
      <c r="AN58" s="277"/>
      <c r="BA58" s="378"/>
      <c r="BB58" s="378"/>
    </row>
    <row r="59" spans="1:62" ht="15" customHeight="1">
      <c r="A59" s="227" t="s">
        <v>78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203"/>
      <c r="Z59" s="203"/>
      <c r="AA59" s="203"/>
      <c r="AB59" s="203"/>
      <c r="AC59" s="203"/>
      <c r="AD59" s="203"/>
      <c r="AE59" s="203"/>
      <c r="AF59" s="203"/>
      <c r="AG59" s="203"/>
      <c r="AH59" s="203"/>
      <c r="AI59" s="203"/>
      <c r="AJ59" s="203"/>
      <c r="AK59" s="203"/>
      <c r="AL59" s="203"/>
    </row>
    <row r="60" spans="1:62" s="101" customFormat="1" ht="18.75" customHeight="1">
      <c r="AO60" s="34"/>
      <c r="AP60" s="34"/>
      <c r="AQ60" s="34"/>
      <c r="AR60" s="34"/>
      <c r="AS60" s="34"/>
      <c r="AT60" s="34"/>
      <c r="BH60" s="34"/>
      <c r="BI60" s="34"/>
      <c r="BJ60" s="34"/>
    </row>
    <row r="61" spans="1:62" s="101" customFormat="1" ht="18.75" customHeight="1">
      <c r="AO61" s="34"/>
      <c r="AP61" s="34"/>
      <c r="AQ61" s="34"/>
      <c r="AR61" s="34"/>
      <c r="AS61" s="34"/>
      <c r="AT61" s="34"/>
      <c r="AU61" s="34"/>
    </row>
    <row r="62" spans="1:62" ht="18.75" customHeight="1">
      <c r="AO62" s="34"/>
      <c r="AP62" s="34"/>
      <c r="AQ62" s="34"/>
      <c r="AR62" s="34"/>
      <c r="AS62" s="34"/>
      <c r="AT62" s="34"/>
      <c r="AU62" s="34"/>
    </row>
    <row r="63" spans="1:62" ht="18.75" customHeight="1">
      <c r="AO63" s="34"/>
      <c r="AP63" s="34"/>
      <c r="AQ63" s="34"/>
      <c r="AR63" s="34"/>
      <c r="AS63" s="34"/>
      <c r="AT63" s="34"/>
      <c r="AU63" s="34"/>
    </row>
    <row r="64" spans="1:62" ht="18.75" customHeight="1">
      <c r="AO64" s="34"/>
      <c r="AP64" s="34"/>
      <c r="AQ64" s="34"/>
      <c r="AR64" s="34"/>
      <c r="AS64" s="34"/>
      <c r="AT64" s="34"/>
      <c r="AU64" s="34"/>
    </row>
    <row r="65" spans="1:62" ht="18.75" customHeight="1"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</row>
    <row r="66" spans="1:62" ht="18.75" customHeight="1"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</row>
    <row r="67" spans="1:62" ht="18.75" customHeight="1"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</row>
    <row r="68" spans="1:62" ht="18.75" customHeight="1"/>
    <row r="69" spans="1:62" ht="18.75" customHeight="1"/>
    <row r="70" spans="1:62" ht="12.75" customHeight="1">
      <c r="AM70" s="34"/>
      <c r="AN70" s="71"/>
    </row>
    <row r="71" spans="1:62" ht="12.75" customHeight="1">
      <c r="AM71" s="34"/>
      <c r="AN71" s="34"/>
    </row>
    <row r="72" spans="1:62" ht="12.75" customHeight="1">
      <c r="AM72" s="34"/>
      <c r="AN72" s="34"/>
    </row>
    <row r="73" spans="1:62" ht="12.75" customHeight="1">
      <c r="AM73" s="34"/>
      <c r="AN73" s="34"/>
    </row>
    <row r="74" spans="1:62" ht="12.75" customHeight="1"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</row>
    <row r="75" spans="1:62" ht="12.75" customHeight="1"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</row>
    <row r="76" spans="1:62" ht="12.75" customHeight="1"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</row>
    <row r="77" spans="1:62" ht="12.75" customHeight="1">
      <c r="AM77" s="34"/>
    </row>
    <row r="78" spans="1:62" ht="12.75" customHeight="1">
      <c r="AM78" s="34"/>
    </row>
    <row r="79" spans="1:62" ht="12.75" customHeight="1">
      <c r="AM79" s="34"/>
    </row>
    <row r="80" spans="1:62" ht="13.5" customHeight="1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38"/>
    </row>
    <row r="81" spans="39:62" ht="13.5" customHeight="1">
      <c r="AM81" s="35"/>
    </row>
    <row r="82" spans="39:62" ht="13.5" customHeight="1">
      <c r="AM82" s="35"/>
    </row>
    <row r="83" spans="39:62" ht="13.5" customHeight="1"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  <c r="BF83" s="35"/>
      <c r="BG83" s="35"/>
      <c r="BH83" s="35"/>
      <c r="BI83" s="35"/>
      <c r="BJ83" s="35"/>
    </row>
  </sheetData>
  <sheetProtection selectLockedCells="1"/>
  <mergeCells count="102">
    <mergeCell ref="A18:G20"/>
    <mergeCell ref="H27:AN28"/>
    <mergeCell ref="X30:AB32"/>
    <mergeCell ref="A16:G17"/>
    <mergeCell ref="A15:G15"/>
    <mergeCell ref="H15:AN15"/>
    <mergeCell ref="H10:T10"/>
    <mergeCell ref="U10:AG10"/>
    <mergeCell ref="U12:AG12"/>
    <mergeCell ref="AA21:AC21"/>
    <mergeCell ref="AK21:AN21"/>
    <mergeCell ref="AA22:AC22"/>
    <mergeCell ref="AK22:AN22"/>
    <mergeCell ref="H18:AN19"/>
    <mergeCell ref="H48:AK49"/>
    <mergeCell ref="M36:N37"/>
    <mergeCell ref="O36:P37"/>
    <mergeCell ref="Q36:R37"/>
    <mergeCell ref="S36:T37"/>
    <mergeCell ref="U36:V37"/>
    <mergeCell ref="H36:L37"/>
    <mergeCell ref="A42:D43"/>
    <mergeCell ref="E42:H43"/>
    <mergeCell ref="I42:L43"/>
    <mergeCell ref="M42:P43"/>
    <mergeCell ref="Q42:T43"/>
    <mergeCell ref="U42:X43"/>
    <mergeCell ref="A46:D47"/>
    <mergeCell ref="E46:H47"/>
    <mergeCell ref="I46:L47"/>
    <mergeCell ref="L54:P54"/>
    <mergeCell ref="Q54:S54"/>
    <mergeCell ref="AF54:AI54"/>
    <mergeCell ref="AJ54:AM54"/>
    <mergeCell ref="M21:M22"/>
    <mergeCell ref="M41:P41"/>
    <mergeCell ref="Q41:T41"/>
    <mergeCell ref="U41:X41"/>
    <mergeCell ref="H31:N32"/>
    <mergeCell ref="O31:W32"/>
    <mergeCell ref="AC30:AN32"/>
    <mergeCell ref="W34:AB35"/>
    <mergeCell ref="Y39:AF41"/>
    <mergeCell ref="AG39:AN41"/>
    <mergeCell ref="Y46:AF47"/>
    <mergeCell ref="AG46:AN47"/>
    <mergeCell ref="H30:N30"/>
    <mergeCell ref="O30:W30"/>
    <mergeCell ref="AF37:AI37"/>
    <mergeCell ref="E41:H41"/>
    <mergeCell ref="I41:L41"/>
    <mergeCell ref="M44:P45"/>
    <mergeCell ref="Q44:T45"/>
    <mergeCell ref="U44:X45"/>
    <mergeCell ref="BA57:BB58"/>
    <mergeCell ref="AL48:AN49"/>
    <mergeCell ref="W36:AB37"/>
    <mergeCell ref="A57:O58"/>
    <mergeCell ref="A2:AH4"/>
    <mergeCell ref="A53:F54"/>
    <mergeCell ref="T53:Y54"/>
    <mergeCell ref="A34:G35"/>
    <mergeCell ref="A36:G37"/>
    <mergeCell ref="A27:G29"/>
    <mergeCell ref="A30:G32"/>
    <mergeCell ref="A21:G22"/>
    <mergeCell ref="AC34:AN35"/>
    <mergeCell ref="Q21:R22"/>
    <mergeCell ref="S21:T22"/>
    <mergeCell ref="X5:AC6"/>
    <mergeCell ref="A25:G26"/>
    <mergeCell ref="H25:AN26"/>
    <mergeCell ref="A39:L40"/>
    <mergeCell ref="M39:X40"/>
    <mergeCell ref="AD21:AI22"/>
    <mergeCell ref="M46:P47"/>
    <mergeCell ref="Q46:T47"/>
    <mergeCell ref="AS51:BB52"/>
    <mergeCell ref="A50:AN50"/>
    <mergeCell ref="A41:D41"/>
    <mergeCell ref="AS48:BJ49"/>
    <mergeCell ref="A10:G13"/>
    <mergeCell ref="H21:I22"/>
    <mergeCell ref="A23:G24"/>
    <mergeCell ref="H23:T24"/>
    <mergeCell ref="H16:AN17"/>
    <mergeCell ref="U21:Y22"/>
    <mergeCell ref="N21:P22"/>
    <mergeCell ref="J21:L22"/>
    <mergeCell ref="Y42:AF43"/>
    <mergeCell ref="AG42:AN43"/>
    <mergeCell ref="Y44:AF45"/>
    <mergeCell ref="AG44:AN45"/>
    <mergeCell ref="U46:X47"/>
    <mergeCell ref="A44:D45"/>
    <mergeCell ref="E44:H45"/>
    <mergeCell ref="I44:L45"/>
    <mergeCell ref="AS26:BB26"/>
    <mergeCell ref="U23:Y24"/>
    <mergeCell ref="Z23:AN24"/>
    <mergeCell ref="AI10:AI11"/>
    <mergeCell ref="A48:G49"/>
  </mergeCells>
  <phoneticPr fontId="85"/>
  <conditionalFormatting sqref="H18">
    <cfRule type="containsBlanks" dxfId="263" priority="127">
      <formula>LEN(TRIM(H18))=0</formula>
    </cfRule>
  </conditionalFormatting>
  <conditionalFormatting sqref="H23">
    <cfRule type="containsBlanks" dxfId="262" priority="383">
      <formula>LEN(TRIM(H23))=0</formula>
    </cfRule>
  </conditionalFormatting>
  <conditionalFormatting sqref="Z23">
    <cfRule type="containsBlanks" dxfId="261" priority="109">
      <formula>LEN(TRIM(Z23))=0</formula>
    </cfRule>
  </conditionalFormatting>
  <conditionalFormatting sqref="H25">
    <cfRule type="containsBlanks" dxfId="260" priority="108">
      <formula>LEN(TRIM(H25))=0</formula>
    </cfRule>
  </conditionalFormatting>
  <conditionalFormatting sqref="H31">
    <cfRule type="containsBlanks" dxfId="259" priority="39">
      <formula>LEN(TRIM(H31))=0</formula>
    </cfRule>
  </conditionalFormatting>
  <conditionalFormatting sqref="H48">
    <cfRule type="containsBlanks" dxfId="258" priority="384">
      <formula>LEN(TRIM(H48))=0</formula>
    </cfRule>
  </conditionalFormatting>
  <conditionalFormatting sqref="M21:M22">
    <cfRule type="containsBlanks" dxfId="257" priority="116">
      <formula>LEN(TRIM(M21))=0</formula>
    </cfRule>
  </conditionalFormatting>
  <conditionalFormatting sqref="O30:O31">
    <cfRule type="containsBlanks" dxfId="256" priority="106">
      <formula>LEN(TRIM(O30))=0</formula>
    </cfRule>
  </conditionalFormatting>
  <conditionalFormatting sqref="H16 AC30">
    <cfRule type="containsBlanks" dxfId="255" priority="385">
      <formula>LEN(TRIM(H16))=0</formula>
    </cfRule>
  </conditionalFormatting>
  <conditionalFormatting sqref="H21:I22">
    <cfRule type="containsBlanks" dxfId="254" priority="117">
      <formula>LEN(TRIM(H21))=0</formula>
    </cfRule>
  </conditionalFormatting>
  <conditionalFormatting sqref="Q21:R22">
    <cfRule type="containsBlanks" dxfId="253" priority="115">
      <formula>LEN(TRIM(Q21))=0</formula>
    </cfRule>
  </conditionalFormatting>
  <conditionalFormatting sqref="H27:AN28">
    <cfRule type="containsBlanks" dxfId="252" priority="107">
      <formula>LEN(TRIM(H27))=0</formula>
    </cfRule>
  </conditionalFormatting>
  <conditionalFormatting sqref="Y42:AN43 I42 E42 A42 U42 Q42 M42">
    <cfRule type="expression" dxfId="251" priority="78">
      <formula>OR(AND($AF$37=3,A42=""),AND($AF$37=2,A42=""),AND($AF$37=1,A42=""))</formula>
    </cfRule>
  </conditionalFormatting>
  <conditionalFormatting sqref="Y44:AN45 U44 Q44 M44 I44 E44 A44">
    <cfRule type="expression" dxfId="250" priority="69">
      <formula>OR(AND($AF$37=3,A44=""),AND($AF$37=2,A44=""))</formula>
    </cfRule>
  </conditionalFormatting>
  <conditionalFormatting sqref="Y46:AN47 U46 Q46 M46 I46 E46 A46">
    <cfRule type="expression" dxfId="249" priority="61">
      <formula>AND($AF$37=3,A46="")</formula>
    </cfRule>
  </conditionalFormatting>
  <conditionalFormatting sqref="H15">
    <cfRule type="containsBlanks" dxfId="248" priority="1">
      <formula>LEN(TRIM(H15))=0</formula>
    </cfRule>
  </conditionalFormatting>
  <pageMargins left="0.27559055118110198" right="0.23622047244094499" top="0.23622047244094499" bottom="0.35433070866141703" header="0.31496062992126" footer="0.196850393700787"/>
  <pageSetup paperSize="9" scale="84" orientation="portrait" horizontalDpi="360" verticalDpi="360" r:id="rId1"/>
  <headerFooter>
    <oddFooter>&amp;C&amp;"MS PGothic,標準"&amp;11 1</oddFooter>
  </headerFooter>
  <colBreaks count="1" manualBreakCount="1">
    <brk id="40" max="84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1" r:id="rId4" name="Check Box 47">
              <controlPr defaultSize="0" autoPict="0">
                <anchor>
                  <from>
                    <xdr:col>6</xdr:col>
                    <xdr:colOff>190500</xdr:colOff>
                    <xdr:row>33</xdr:row>
                    <xdr:rowOff>28575</xdr:rowOff>
                  </from>
                  <to>
                    <xdr:col>8</xdr:col>
                    <xdr:colOff>28575</xdr:colOff>
                    <xdr:row>33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" name="Check Box 48">
              <controlPr defaultSize="0" autoPict="0">
                <anchor>
                  <from>
                    <xdr:col>6</xdr:col>
                    <xdr:colOff>190500</xdr:colOff>
                    <xdr:row>34</xdr:row>
                    <xdr:rowOff>38100</xdr:rowOff>
                  </from>
                  <to>
                    <xdr:col>8</xdr:col>
                    <xdr:colOff>28575</xdr:colOff>
                    <xdr:row>34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6" name="Check Box 55">
              <controlPr defaultSize="0" autoPict="0">
                <anchor>
                  <from>
                    <xdr:col>27</xdr:col>
                    <xdr:colOff>200025</xdr:colOff>
                    <xdr:row>34</xdr:row>
                    <xdr:rowOff>180975</xdr:rowOff>
                  </from>
                  <to>
                    <xdr:col>29</xdr:col>
                    <xdr:colOff>9525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7" name="Check Box 56">
              <controlPr defaultSize="0" autoPict="0">
                <anchor>
                  <from>
                    <xdr:col>27</xdr:col>
                    <xdr:colOff>200025</xdr:colOff>
                    <xdr:row>35</xdr:row>
                    <xdr:rowOff>152400</xdr:rowOff>
                  </from>
                  <to>
                    <xdr:col>29</xdr:col>
                    <xdr:colOff>57150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8" name="Check Box 18">
              <controlPr defaultSize="0" autoPict="0">
                <anchor>
                  <from>
                    <xdr:col>6</xdr:col>
                    <xdr:colOff>0</xdr:colOff>
                    <xdr:row>52</xdr:row>
                    <xdr:rowOff>38100</xdr:rowOff>
                  </from>
                  <to>
                    <xdr:col>6</xdr:col>
                    <xdr:colOff>200025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9" name="Check Box 19">
              <controlPr defaultSize="0" autoPict="0">
                <anchor>
                  <from>
                    <xdr:col>5</xdr:col>
                    <xdr:colOff>200025</xdr:colOff>
                    <xdr:row>53</xdr:row>
                    <xdr:rowOff>9525</xdr:rowOff>
                  </from>
                  <to>
                    <xdr:col>6</xdr:col>
                    <xdr:colOff>190500</xdr:colOff>
                    <xdr:row>53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0" name="Check Box 18">
              <controlPr defaultSize="0" autoPict="0">
                <anchor>
                  <from>
                    <xdr:col>24</xdr:col>
                    <xdr:colOff>200025</xdr:colOff>
                    <xdr:row>52</xdr:row>
                    <xdr:rowOff>9525</xdr:rowOff>
                  </from>
                  <to>
                    <xdr:col>26</xdr:col>
                    <xdr:colOff>19050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1" name="Check Box 19">
              <controlPr defaultSize="0" autoPict="0">
                <anchor>
                  <from>
                    <xdr:col>24</xdr:col>
                    <xdr:colOff>200025</xdr:colOff>
                    <xdr:row>53</xdr:row>
                    <xdr:rowOff>19050</xdr:rowOff>
                  </from>
                  <to>
                    <xdr:col>26</xdr:col>
                    <xdr:colOff>19050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2" name="Check Box 75">
              <controlPr defaultSize="0" autoPict="0">
                <anchor moveWithCells="1">
                  <from>
                    <xdr:col>20</xdr:col>
                    <xdr:colOff>9525</xdr:colOff>
                    <xdr:row>10</xdr:row>
                    <xdr:rowOff>9525</xdr:rowOff>
                  </from>
                  <to>
                    <xdr:col>21</xdr:col>
                    <xdr:colOff>28575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3" name="Check Box 76">
              <controlPr defaultSize="0" autoPict="0">
                <anchor moveWithCells="1">
                  <from>
                    <xdr:col>8</xdr:col>
                    <xdr:colOff>0</xdr:colOff>
                    <xdr:row>12</xdr:row>
                    <xdr:rowOff>9525</xdr:rowOff>
                  </from>
                  <to>
                    <xdr:col>9</xdr:col>
                    <xdr:colOff>19050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14" name="Check Box 78">
              <controlPr defaultSize="0" autoPict="0">
                <anchor moveWithCells="1">
                  <from>
                    <xdr:col>25</xdr:col>
                    <xdr:colOff>19050</xdr:colOff>
                    <xdr:row>20</xdr:row>
                    <xdr:rowOff>19050</xdr:rowOff>
                  </from>
                  <to>
                    <xdr:col>25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15" name="Check Box 80">
              <controlPr defaultSize="0" autoPict="0">
                <anchor moveWithCells="1">
                  <from>
                    <xdr:col>25</xdr:col>
                    <xdr:colOff>19050</xdr:colOff>
                    <xdr:row>21</xdr:row>
                    <xdr:rowOff>19050</xdr:rowOff>
                  </from>
                  <to>
                    <xdr:col>25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16" name="Check Box 82">
              <controlPr defaultSize="0" autoPict="0">
                <anchor moveWithCells="1">
                  <from>
                    <xdr:col>35</xdr:col>
                    <xdr:colOff>19050</xdr:colOff>
                    <xdr:row>20</xdr:row>
                    <xdr:rowOff>19050</xdr:rowOff>
                  </from>
                  <to>
                    <xdr:col>35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17" name="Check Box 83">
              <controlPr defaultSize="0" autoPict="0">
                <anchor moveWithCells="1">
                  <from>
                    <xdr:col>35</xdr:col>
                    <xdr:colOff>19050</xdr:colOff>
                    <xdr:row>21</xdr:row>
                    <xdr:rowOff>19050</xdr:rowOff>
                  </from>
                  <to>
                    <xdr:col>35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8" name="Check Box 18">
              <controlPr defaultSize="0" autoPict="0">
                <anchor>
                  <from>
                    <xdr:col>15</xdr:col>
                    <xdr:colOff>0</xdr:colOff>
                    <xdr:row>56</xdr:row>
                    <xdr:rowOff>38100</xdr:rowOff>
                  </from>
                  <to>
                    <xdr:col>17</xdr:col>
                    <xdr:colOff>38100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9" name="Check Box 19">
              <controlPr defaultSize="0" autoPict="0">
                <anchor>
                  <from>
                    <xdr:col>15</xdr:col>
                    <xdr:colOff>0</xdr:colOff>
                    <xdr:row>57</xdr:row>
                    <xdr:rowOff>19050</xdr:rowOff>
                  </from>
                  <to>
                    <xdr:col>17</xdr:col>
                    <xdr:colOff>38100</xdr:colOff>
                    <xdr:row>57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0" name="Check Box 99">
              <controlPr defaultSize="0" autoPict="0">
                <anchor moveWithCells="1">
                  <from>
                    <xdr:col>19</xdr:col>
                    <xdr:colOff>0</xdr:colOff>
                    <xdr:row>57</xdr:row>
                    <xdr:rowOff>9525</xdr:rowOff>
                  </from>
                  <to>
                    <xdr:col>20</xdr:col>
                    <xdr:colOff>19050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21" name="Check Box 100">
              <controlPr defaultSize="0" autoPict="0">
                <anchor moveWithCells="1">
                  <from>
                    <xdr:col>25</xdr:col>
                    <xdr:colOff>0</xdr:colOff>
                    <xdr:row>57</xdr:row>
                    <xdr:rowOff>9525</xdr:rowOff>
                  </from>
                  <to>
                    <xdr:col>25</xdr:col>
                    <xdr:colOff>190500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22" name="Check Box 101">
              <controlPr defaultSize="0" autoPict="0">
                <anchor moveWithCells="1">
                  <from>
                    <xdr:col>20</xdr:col>
                    <xdr:colOff>9525</xdr:colOff>
                    <xdr:row>12</xdr:row>
                    <xdr:rowOff>9525</xdr:rowOff>
                  </from>
                  <to>
                    <xdr:col>21</xdr:col>
                    <xdr:colOff>28575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3" name="Check Box 70">
              <controlPr defaultSize="0" autoPict="0">
                <anchor moveWithCells="1">
                  <from>
                    <xdr:col>8</xdr:col>
                    <xdr:colOff>0</xdr:colOff>
                    <xdr:row>10</xdr:row>
                    <xdr:rowOff>19050</xdr:rowOff>
                  </from>
                  <to>
                    <xdr:col>9</xdr:col>
                    <xdr:colOff>19050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24" name="Check Box 103">
              <controlPr defaultSize="0" autoPict="0">
                <anchor moveWithCells="1">
                  <from>
                    <xdr:col>30</xdr:col>
                    <xdr:colOff>9525</xdr:colOff>
                    <xdr:row>56</xdr:row>
                    <xdr:rowOff>200025</xdr:rowOff>
                  </from>
                  <to>
                    <xdr:col>31</xdr:col>
                    <xdr:colOff>28575</xdr:colOff>
                    <xdr:row>58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00000000-000E-0000-0000-000002000000}">
            <xm:f>AND(版下!$B$2=FALSE,版下!$B$3=FALSE,版下!$B$4=FALSE,版下!$B$5=FALSE)</xm:f>
            <x14:dxf>
              <fill>
                <patternFill patternType="solid">
                  <bgColor rgb="FFFFFF00"/>
                </patternFill>
              </fill>
            </x14:dxf>
          </x14:cfRule>
          <xm:sqref>U13</xm:sqref>
        </x14:conditionalFormatting>
        <x14:conditionalFormatting xmlns:xm="http://schemas.microsoft.com/office/excel/2006/main">
          <x14:cfRule type="expression" priority="114" id="{00000000-000E-0000-0000-00006E000000}">
            <xm:f>AND(版下!$B$7=FALSE,版下!$B$8=FALSE)</xm:f>
            <x14:dxf>
              <fill>
                <patternFill patternType="solid">
                  <bgColor rgb="FFFFFF00"/>
                </patternFill>
              </fill>
            </x14:dxf>
          </x14:cfRule>
          <xm:sqref>Z21</xm:sqref>
        </x14:conditionalFormatting>
        <x14:conditionalFormatting xmlns:xm="http://schemas.microsoft.com/office/excel/2006/main">
          <x14:cfRule type="expression" priority="112" id="{00000000-000E-0000-0000-00006C000000}">
            <xm:f>AND(版下!$B$11=FALSE,版下!$B$12=FALSE)</xm:f>
            <x14:dxf>
              <fill>
                <patternFill patternType="solid">
                  <bgColor rgb="FFFFFF00"/>
                </patternFill>
              </fill>
            </x14:dxf>
          </x14:cfRule>
          <xm:sqref>AJ21</xm:sqref>
        </x14:conditionalFormatting>
        <x14:conditionalFormatting xmlns:xm="http://schemas.microsoft.com/office/excel/2006/main">
          <x14:cfRule type="expression" priority="113" id="{00000000-000E-0000-0000-00006D000000}">
            <xm:f>AND(版下!$B$7=FALSE,版下!$B$8=FALSE)</xm:f>
            <x14:dxf>
              <fill>
                <patternFill patternType="solid">
                  <bgColor rgb="FFFFFF00"/>
                </patternFill>
              </fill>
            </x14:dxf>
          </x14:cfRule>
          <xm:sqref>Z22</xm:sqref>
        </x14:conditionalFormatting>
        <x14:conditionalFormatting xmlns:xm="http://schemas.microsoft.com/office/excel/2006/main">
          <x14:cfRule type="expression" priority="111" id="{00000000-000E-0000-0000-00006B000000}">
            <xm:f>AND(版下!$B$11=FALSE,版下!$B$12=FALSE)</xm:f>
            <x14:dxf>
              <fill>
                <patternFill patternType="solid">
                  <bgColor rgb="FFFFFF00"/>
                </patternFill>
              </fill>
            </x14:dxf>
          </x14:cfRule>
          <xm:sqref>AJ22</xm:sqref>
        </x14:conditionalFormatting>
        <x14:conditionalFormatting xmlns:xm="http://schemas.microsoft.com/office/excel/2006/main">
          <x14:cfRule type="expression" priority="95" id="{00000000-000E-0000-0000-00005B000000}">
            <xm:f>AND(版下!$B$27=FALSE,版下!$B$28=FALSE)</xm:f>
            <x14:dxf>
              <fill>
                <patternFill patternType="solid">
                  <bgColor rgb="FFFFFF00"/>
                </patternFill>
              </fill>
            </x14:dxf>
          </x14:cfRule>
          <xm:sqref>H34</xm:sqref>
        </x14:conditionalFormatting>
        <x14:conditionalFormatting xmlns:xm="http://schemas.microsoft.com/office/excel/2006/main">
          <x14:cfRule type="expression" priority="94" id="{00000000-000E-0000-0000-00005A000000}">
            <xm:f>AND(版下!$B$27=FALSE,版下!$B$28=FALSE)</xm:f>
            <x14:dxf>
              <fill>
                <patternFill patternType="solid">
                  <bgColor rgb="FFFFFF00"/>
                </patternFill>
              </fill>
            </x14:dxf>
          </x14:cfRule>
          <xm:sqref>H35</xm:sqref>
        </x14:conditionalFormatting>
        <x14:conditionalFormatting xmlns:xm="http://schemas.microsoft.com/office/excel/2006/main">
          <x14:cfRule type="expression" priority="87" id="{00000000-000E-0000-0000-000053000000}">
            <xm:f>AND(版下!$B$27=FALSE,$H$36="")</xm:f>
            <x14:dxf>
              <fill>
                <patternFill patternType="solid">
                  <bgColor rgb="FFFFFF00"/>
                </patternFill>
              </fill>
            </x14:dxf>
          </x14:cfRule>
          <xm:sqref>H36</xm:sqref>
        </x14:conditionalFormatting>
        <x14:conditionalFormatting xmlns:xm="http://schemas.microsoft.com/office/excel/2006/main">
          <x14:cfRule type="expression" priority="86" id="{00000000-000E-0000-0000-000052000000}">
            <xm:f>AND(版下!$B$27=FALSE,$O$36="")</xm:f>
            <x14:dxf>
              <fill>
                <patternFill patternType="solid">
                  <bgColor rgb="FFFFFF00"/>
                </patternFill>
              </fill>
            </x14:dxf>
          </x14:cfRule>
          <xm:sqref>O36</xm:sqref>
        </x14:conditionalFormatting>
        <x14:conditionalFormatting xmlns:xm="http://schemas.microsoft.com/office/excel/2006/main">
          <x14:cfRule type="expression" priority="84" id="{00000000-000E-0000-0000-000050000000}">
            <xm:f>AND(版下!$B$31=FALSE,版下!$B$32=FALSE)</xm:f>
            <x14:dxf>
              <fill>
                <patternFill patternType="solid">
                  <bgColor rgb="FFFFFF00"/>
                </patternFill>
              </fill>
            </x14:dxf>
          </x14:cfRule>
          <xm:sqref>AC36</xm:sqref>
        </x14:conditionalFormatting>
        <x14:conditionalFormatting xmlns:xm="http://schemas.microsoft.com/office/excel/2006/main">
          <x14:cfRule type="expression" priority="83" id="{00000000-000E-0000-0000-00004F000000}">
            <xm:f>AND(版下!$B$31=FALSE,版下!$B$32=FALSE)</xm:f>
            <x14:dxf>
              <fill>
                <patternFill patternType="solid">
                  <bgColor rgb="FFFFFF00"/>
                </patternFill>
              </fill>
            </x14:dxf>
          </x14:cfRule>
          <xm:sqref>AC37</xm:sqref>
        </x14:conditionalFormatting>
        <x14:conditionalFormatting xmlns:xm="http://schemas.microsoft.com/office/excel/2006/main">
          <x14:cfRule type="expression" priority="82" id="{00000000-000E-0000-0000-00004E000000}">
            <xm:f>AND(版下!$B$32=TRUE,$AF$37="")</xm:f>
            <x14:dxf>
              <fill>
                <patternFill patternType="solid">
                  <bgColor rgb="FFFFFF00"/>
                </patternFill>
              </fill>
            </x14:dxf>
          </x14:cfRule>
          <xm:sqref>AF37:AI37</xm:sqref>
        </x14:conditionalFormatting>
        <x14:conditionalFormatting xmlns:xm="http://schemas.microsoft.com/office/excel/2006/main">
          <x14:cfRule type="expression" priority="56" id="{00000000-000E-0000-0000-000034000000}">
            <xm:f>AND(版下!$B$35=FALSE,版下!$B$36=FALSE)</xm:f>
            <x14:dxf>
              <fill>
                <patternFill patternType="solid">
                  <bgColor rgb="FFFFFF00"/>
                </patternFill>
              </fill>
            </x14:dxf>
          </x14:cfRule>
          <xm:sqref>G53</xm:sqref>
        </x14:conditionalFormatting>
        <x14:conditionalFormatting xmlns:xm="http://schemas.microsoft.com/office/excel/2006/main">
          <x14:cfRule type="expression" priority="53" id="{00000000-000E-0000-0000-000031000000}">
            <xm:f>AND(版下!$B$39=FALSE,版下!$B$40=FALSE)</xm:f>
            <x14:dxf>
              <fill>
                <patternFill patternType="solid">
                  <bgColor rgb="FFFFFF00"/>
                </patternFill>
              </fill>
            </x14:dxf>
          </x14:cfRule>
          <xm:sqref>Z53</xm:sqref>
        </x14:conditionalFormatting>
        <x14:conditionalFormatting xmlns:xm="http://schemas.microsoft.com/office/excel/2006/main">
          <x14:cfRule type="expression" priority="55" id="{00000000-000E-0000-0000-000033000000}">
            <xm:f>AND(版下!$B$35=FALSE,版下!$B$36=FALSE)</xm:f>
            <x14:dxf>
              <fill>
                <patternFill patternType="solid">
                  <bgColor rgb="FFFFFF00"/>
                </patternFill>
              </fill>
            </x14:dxf>
          </x14:cfRule>
          <xm:sqref>G54</xm:sqref>
        </x14:conditionalFormatting>
        <x14:conditionalFormatting xmlns:xm="http://schemas.microsoft.com/office/excel/2006/main">
          <x14:cfRule type="expression" priority="54" id="{00000000-000E-0000-0000-000032000000}">
            <xm:f>AND(版下!$B$36=TRUE,$Q$54="")</xm:f>
            <x14:dxf>
              <fill>
                <patternFill patternType="solid">
                  <bgColor rgb="FFFFFF00"/>
                </patternFill>
              </fill>
            </x14:dxf>
          </x14:cfRule>
          <xm:sqref>Q54:S54</xm:sqref>
        </x14:conditionalFormatting>
        <x14:conditionalFormatting xmlns:xm="http://schemas.microsoft.com/office/excel/2006/main">
          <x14:cfRule type="expression" priority="52" id="{00000000-000E-0000-0000-000030000000}">
            <xm:f>AND(版下!$B$39=FALSE,版下!$B$40=FALSE)</xm:f>
            <x14:dxf>
              <fill>
                <patternFill patternType="solid">
                  <bgColor rgb="FFFFFF00"/>
                </patternFill>
              </fill>
            </x14:dxf>
          </x14:cfRule>
          <xm:sqref>Z54</xm:sqref>
        </x14:conditionalFormatting>
        <x14:conditionalFormatting xmlns:xm="http://schemas.microsoft.com/office/excel/2006/main">
          <x14:cfRule type="expression" priority="51" id="{00000000-000E-0000-0000-00002F000000}">
            <xm:f>AND(版下!$B$40=TRUE,$AJ$54="")</xm:f>
            <x14:dxf>
              <fill>
                <patternFill patternType="solid">
                  <bgColor rgb="FFFFFF00"/>
                </patternFill>
              </fill>
            </x14:dxf>
          </x14:cfRule>
          <xm:sqref>AJ54:AM54</xm:sqref>
        </x14:conditionalFormatting>
        <x14:conditionalFormatting xmlns:xm="http://schemas.microsoft.com/office/excel/2006/main">
          <x14:cfRule type="expression" priority="38" id="{00000000-000E-0000-0000-000022000000}">
            <xm:f>AND(版下!$L$11=FALSE,版下!$L$12=FALSE)</xm:f>
            <x14:dxf>
              <fill>
                <patternFill patternType="solid">
                  <bgColor rgb="FFFFFF00"/>
                </patternFill>
              </fill>
            </x14:dxf>
          </x14:cfRule>
          <xm:sqref>P57</xm:sqref>
        </x14:conditionalFormatting>
        <x14:conditionalFormatting xmlns:xm="http://schemas.microsoft.com/office/excel/2006/main">
          <x14:cfRule type="expression" priority="37" id="{00000000-000E-0000-0000-000021000000}">
            <xm:f>AND(版下!$L$11=FALSE,版下!$L$12=FALSE)</xm:f>
            <x14:dxf>
              <fill>
                <patternFill patternType="solid">
                  <bgColor rgb="FFFFFF00"/>
                </patternFill>
              </fill>
            </x14:dxf>
          </x14:cfRule>
          <xm:sqref>P58</xm:sqref>
        </x14:conditionalFormatting>
        <x14:conditionalFormatting xmlns:xm="http://schemas.microsoft.com/office/excel/2006/main">
          <x14:cfRule type="expression" priority="36" id="{00000000-000E-0000-0000-000020000000}">
            <xm:f>AND(版下!$L$12=TRUE,版下!$N$12=FALSE,版下!$N$13=FALSE,版下!N14=FALSE)</xm:f>
            <x14:dxf>
              <fill>
                <patternFill patternType="solid">
                  <bgColor rgb="FFFFFF00"/>
                </patternFill>
              </fill>
            </x14:dxf>
          </x14:cfRule>
          <xm:sqref>T58</xm:sqref>
        </x14:conditionalFormatting>
        <x14:conditionalFormatting xmlns:xm="http://schemas.microsoft.com/office/excel/2006/main">
          <x14:cfRule type="expression" priority="35" id="{00000000-000E-0000-0000-00001F000000}">
            <xm:f>AND(版下!$L$12=TRUE,版下!$N$12=FALSE,版下!$N$13=FALSE,版下!N14=FALSE)</xm:f>
            <x14:dxf>
              <fill>
                <patternFill patternType="solid">
                  <bgColor rgb="FFFFFF00"/>
                </patternFill>
              </fill>
            </x14:dxf>
          </x14:cfRule>
          <xm:sqref>Z58</xm:sqref>
        </x14:conditionalFormatting>
        <x14:conditionalFormatting xmlns:xm="http://schemas.microsoft.com/office/excel/2006/main">
          <x14:cfRule type="expression" priority="5" id="{00000000-000E-0000-0000-000001000000}">
            <xm:f>AND(版下!$L$12=TRUE,版下!$N$12=FALSE,版下!$N$13=FALSE,版下!N14=FALSE)</xm:f>
            <x14:dxf>
              <fill>
                <patternFill patternType="solid">
                  <bgColor rgb="FFFFFF00"/>
                </patternFill>
              </fill>
            </x14:dxf>
          </x14:cfRule>
          <xm:sqref>AE58</xm:sqref>
        </x14:conditionalFormatting>
        <x14:conditionalFormatting xmlns:xm="http://schemas.microsoft.com/office/excel/2006/main">
          <x14:cfRule type="expression" priority="126" id="{00000000-000E-0000-0000-00007A000000}">
            <xm:f>AND(版下!$B$2=FALSE,版下!$B$3=FALSE,版下!$B$4=FALSE,版下!$B$5=FALSE)</xm:f>
            <x14:dxf>
              <fill>
                <patternFill patternType="solid">
                  <bgColor rgb="FFFFFF00"/>
                </patternFill>
              </fill>
            </x14:dxf>
          </x14:cfRule>
          <xm:sqref>U11 I11 I13</xm:sqref>
        </x14:conditionalFormatting>
        <x14:conditionalFormatting xmlns:xm="http://schemas.microsoft.com/office/excel/2006/main">
          <x14:cfRule type="expression" priority="88" id="{00000000-000E-0000-0000-000054000000}">
            <xm:f>AND(版下!$B$27=FALSE,$AC$34="")</xm:f>
            <x14:dxf>
              <fill>
                <patternFill patternType="solid">
                  <bgColor rgb="FFFFFF00"/>
                </patternFill>
              </fill>
            </x14:dxf>
          </x14:cfRule>
          <xm:sqref>AC34:AN35</xm:sqref>
        </x14:conditionalFormatting>
        <x14:conditionalFormatting xmlns:xm="http://schemas.microsoft.com/office/excel/2006/main">
          <x14:cfRule type="expression" priority="85" id="{00000000-000E-0000-0000-000051000000}">
            <xm:f>AND(版下!$B$27=FALSE,$S$36="")</xm:f>
            <x14:dxf>
              <fill>
                <patternFill patternType="solid">
                  <bgColor rgb="FFFFFF00"/>
                </patternFill>
              </fill>
            </x14:dxf>
          </x14:cfRule>
          <xm:sqref>S36:T37</xm:sqref>
        </x14:conditionalFormatting>
        <x14:conditionalFormatting xmlns:xm="http://schemas.microsoft.com/office/excel/2006/main">
          <x14:cfRule type="expression" priority="382" id="{00000000-000E-0000-0000-00007A010000}">
            <xm:f>OR(AND(版下!L12=TRUE,BA57=""),AND(版下!N12=TRUE,BA57=""),AND(版下!N13=TRUE,BA57=""))</xm:f>
            <x14:dxf>
              <fill>
                <patternFill patternType="solid">
                  <bgColor rgb="FFFFFF00"/>
                </patternFill>
              </fill>
            </x14:dxf>
          </x14:cfRule>
          <xm:sqref>BA57:BB58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版下!$AA$2:$AA$20</xm:f>
          </x14:formula1>
          <xm:sqref>H23:T24</xm:sqref>
        </x14:dataValidation>
        <x14:dataValidation type="list" errorStyle="warning" allowBlank="1" showInputMessage="1" showErrorMessage="1" error="▼をクリックして選択して下さい。" xr:uid="{00000000-0002-0000-0000-000001000000}">
          <x14:formula1>
            <xm:f>版下!$AP$2:$AP$9</xm:f>
          </x14:formula1>
          <xm:sqref>H48:AK49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70"/>
  <sheetViews>
    <sheetView view="pageBreakPreview" topLeftCell="A4" zoomScaleNormal="100" zoomScaleSheetLayoutView="100" workbookViewId="0">
      <selection activeCell="AI69" sqref="AI69"/>
    </sheetView>
  </sheetViews>
  <sheetFormatPr defaultColWidth="2.625" defaultRowHeight="13.5" customHeight="1"/>
  <cols>
    <col min="1" max="1" width="2.625" style="71" customWidth="1"/>
    <col min="2" max="19" width="2.625" style="71"/>
    <col min="20" max="20" width="2.625" style="71" customWidth="1"/>
    <col min="21" max="21" width="3.25" style="71" customWidth="1"/>
    <col min="22" max="25" width="2.625" style="71"/>
    <col min="26" max="26" width="3.5" style="71" customWidth="1"/>
    <col min="27" max="28" width="2.625" style="71"/>
    <col min="29" max="29" width="2.5" style="71" customWidth="1"/>
    <col min="30" max="30" width="4.75" style="71" customWidth="1"/>
    <col min="31" max="32" width="2.625" style="71"/>
    <col min="33" max="33" width="3.5" style="71" customWidth="1"/>
    <col min="34" max="37" width="2.625" style="71"/>
    <col min="38" max="38" width="2.375" style="71" customWidth="1"/>
    <col min="39" max="40" width="2.625" style="71"/>
    <col min="41" max="41" width="7.75" style="71" customWidth="1"/>
    <col min="42" max="58" width="2.625" style="71"/>
    <col min="59" max="59" width="6.75" style="71" customWidth="1"/>
    <col min="60" max="16384" width="2.625" style="71"/>
  </cols>
  <sheetData>
    <row r="1" spans="1:59" s="96" customFormat="1" ht="18" customHeight="1">
      <c r="A1" s="102" t="s">
        <v>79</v>
      </c>
      <c r="B1" s="103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</row>
    <row r="2" spans="1:59" s="96" customFormat="1" ht="18" customHeight="1">
      <c r="A2" s="105" t="s">
        <v>80</v>
      </c>
      <c r="B2" s="106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</row>
    <row r="3" spans="1:59" s="96" customFormat="1" ht="11.25" customHeight="1">
      <c r="A3" s="105"/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</row>
    <row r="4" spans="1:59" ht="15" customHeight="1">
      <c r="A4" s="108" t="s">
        <v>81</v>
      </c>
      <c r="B4" s="109"/>
      <c r="C4" s="109"/>
      <c r="D4" s="109"/>
      <c r="T4" s="137"/>
    </row>
    <row r="5" spans="1:59" ht="13.5" customHeight="1">
      <c r="A5" s="367" t="s">
        <v>82</v>
      </c>
      <c r="B5" s="571"/>
      <c r="C5" s="571"/>
      <c r="D5" s="571"/>
      <c r="E5" s="571"/>
      <c r="F5" s="571"/>
      <c r="G5" s="571"/>
      <c r="H5" s="571"/>
      <c r="I5" s="571"/>
      <c r="J5" s="571"/>
      <c r="K5" s="571"/>
      <c r="L5" s="571"/>
      <c r="M5" s="571"/>
      <c r="N5" s="571"/>
      <c r="O5" s="563" t="s">
        <v>83</v>
      </c>
      <c r="P5" s="564"/>
      <c r="Q5" s="564"/>
      <c r="R5" s="564"/>
      <c r="S5" s="564"/>
      <c r="T5" s="564"/>
      <c r="U5" s="564"/>
      <c r="V5" s="565"/>
      <c r="W5" s="574" t="s">
        <v>84</v>
      </c>
      <c r="X5" s="571"/>
      <c r="Y5" s="571"/>
      <c r="Z5" s="571"/>
      <c r="AA5" s="571"/>
      <c r="AB5" s="571"/>
      <c r="AC5" s="571"/>
      <c r="AD5" s="571"/>
      <c r="AE5" s="571"/>
      <c r="AF5" s="571"/>
      <c r="AG5" s="571"/>
      <c r="AH5" s="571"/>
      <c r="AI5" s="571"/>
      <c r="AJ5" s="571"/>
      <c r="AK5" s="571"/>
      <c r="AL5" s="575"/>
    </row>
    <row r="6" spans="1:59" s="97" customFormat="1" ht="13.5" customHeight="1">
      <c r="A6" s="572"/>
      <c r="B6" s="573"/>
      <c r="C6" s="573"/>
      <c r="D6" s="573"/>
      <c r="E6" s="573"/>
      <c r="F6" s="573"/>
      <c r="G6" s="573"/>
      <c r="H6" s="573"/>
      <c r="I6" s="573"/>
      <c r="J6" s="573"/>
      <c r="K6" s="573"/>
      <c r="L6" s="573"/>
      <c r="M6" s="573"/>
      <c r="N6" s="573"/>
      <c r="O6" s="566"/>
      <c r="P6" s="567"/>
      <c r="Q6" s="567"/>
      <c r="R6" s="567"/>
      <c r="S6" s="567"/>
      <c r="T6" s="567"/>
      <c r="U6" s="567"/>
      <c r="V6" s="568"/>
      <c r="W6" s="576"/>
      <c r="X6" s="573"/>
      <c r="Y6" s="573"/>
      <c r="Z6" s="573"/>
      <c r="AA6" s="573"/>
      <c r="AB6" s="573"/>
      <c r="AC6" s="573"/>
      <c r="AD6" s="573"/>
      <c r="AE6" s="573"/>
      <c r="AF6" s="573"/>
      <c r="AG6" s="573"/>
      <c r="AH6" s="573"/>
      <c r="AI6" s="573"/>
      <c r="AJ6" s="573"/>
      <c r="AK6" s="573"/>
      <c r="AL6" s="577"/>
    </row>
    <row r="7" spans="1:59" s="98" customFormat="1" ht="15" customHeight="1">
      <c r="A7" s="303"/>
      <c r="B7" s="110"/>
      <c r="C7" s="304" t="s">
        <v>382</v>
      </c>
      <c r="D7" s="110"/>
      <c r="E7" s="111" t="s">
        <v>85</v>
      </c>
      <c r="F7" s="92"/>
      <c r="G7" s="92"/>
      <c r="H7" s="92"/>
      <c r="I7" s="92"/>
      <c r="J7" s="132"/>
      <c r="K7" s="133" t="s">
        <v>86</v>
      </c>
      <c r="L7" s="92"/>
      <c r="M7" s="92"/>
      <c r="N7" s="92"/>
      <c r="O7" s="616"/>
      <c r="P7" s="569" t="s">
        <v>87</v>
      </c>
      <c r="Q7" s="569"/>
      <c r="R7" s="569"/>
      <c r="S7" s="569"/>
      <c r="T7" s="569"/>
      <c r="U7" s="569"/>
      <c r="V7" s="570"/>
      <c r="W7" s="110"/>
      <c r="X7" s="111" t="s">
        <v>384</v>
      </c>
      <c r="Y7" s="92"/>
      <c r="Z7" s="92"/>
      <c r="AA7" s="92"/>
      <c r="AB7" s="92"/>
      <c r="AC7" s="92"/>
      <c r="AD7" s="166"/>
      <c r="AE7" s="166"/>
      <c r="AF7" s="166"/>
      <c r="AG7" s="166"/>
      <c r="AH7" s="166"/>
      <c r="AI7" s="92"/>
      <c r="AJ7" s="167"/>
      <c r="AK7" s="92"/>
      <c r="AL7" s="179"/>
      <c r="BG7" s="110"/>
    </row>
    <row r="8" spans="1:59" s="98" customFormat="1" ht="15" customHeight="1">
      <c r="A8" s="112"/>
      <c r="B8" s="113" t="s">
        <v>88</v>
      </c>
      <c r="C8" s="92"/>
      <c r="D8" s="92"/>
      <c r="E8" s="92"/>
      <c r="F8" s="92"/>
      <c r="G8" s="92"/>
      <c r="H8" s="92"/>
      <c r="I8" s="133"/>
      <c r="J8" s="92"/>
      <c r="K8" s="92"/>
      <c r="L8" s="92"/>
      <c r="M8" s="92"/>
      <c r="N8" s="92"/>
      <c r="O8" s="616"/>
      <c r="P8" s="569"/>
      <c r="Q8" s="569"/>
      <c r="R8" s="569"/>
      <c r="S8" s="569"/>
      <c r="T8" s="569"/>
      <c r="U8" s="569"/>
      <c r="V8" s="570"/>
      <c r="W8" s="110"/>
      <c r="X8" s="111" t="s">
        <v>89</v>
      </c>
      <c r="Y8" s="92"/>
      <c r="Z8" s="92"/>
      <c r="AA8" s="92"/>
      <c r="AB8" s="92"/>
      <c r="AC8" s="92"/>
      <c r="AD8" s="149"/>
      <c r="AE8" s="167"/>
      <c r="AF8" s="92"/>
      <c r="AG8" s="180"/>
      <c r="AH8" s="92"/>
      <c r="AI8" s="180"/>
      <c r="AJ8" s="180"/>
      <c r="AK8" s="180"/>
      <c r="AL8" s="179"/>
    </row>
    <row r="9" spans="1:59" s="98" customFormat="1" ht="15" customHeight="1">
      <c r="A9" s="112"/>
      <c r="B9" s="113" t="s">
        <v>90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617"/>
      <c r="P9" s="569" t="s">
        <v>91</v>
      </c>
      <c r="Q9" s="569"/>
      <c r="R9" s="569"/>
      <c r="S9" s="569"/>
      <c r="T9" s="569"/>
      <c r="U9" s="569"/>
      <c r="V9" s="570"/>
      <c r="W9" s="138" t="s">
        <v>92</v>
      </c>
      <c r="X9" s="92"/>
      <c r="Y9" s="92"/>
      <c r="Z9" s="92"/>
      <c r="AA9" s="92"/>
      <c r="AB9" s="92"/>
      <c r="AC9" s="92"/>
      <c r="AD9" s="168"/>
      <c r="AE9" s="480"/>
      <c r="AF9" s="480"/>
      <c r="AG9" s="692" t="s">
        <v>93</v>
      </c>
      <c r="AH9" s="693"/>
      <c r="AI9" s="181"/>
      <c r="AJ9" s="692" t="s">
        <v>94</v>
      </c>
      <c r="AK9" s="694"/>
      <c r="AL9" s="695"/>
    </row>
    <row r="10" spans="1:59" s="98" customFormat="1" ht="15" customHeight="1">
      <c r="A10" s="112"/>
      <c r="B10" s="113" t="s">
        <v>95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617"/>
      <c r="P10" s="569"/>
      <c r="Q10" s="569"/>
      <c r="R10" s="569"/>
      <c r="S10" s="569"/>
      <c r="T10" s="569"/>
      <c r="U10" s="569"/>
      <c r="V10" s="570"/>
      <c r="W10" s="110"/>
      <c r="X10" s="111" t="s">
        <v>96</v>
      </c>
      <c r="Y10" s="149"/>
      <c r="Z10" s="92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82"/>
    </row>
    <row r="11" spans="1:59" s="98" customFormat="1" ht="15" customHeight="1">
      <c r="A11" s="114"/>
      <c r="B11" s="115" t="s">
        <v>97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34"/>
      <c r="P11" s="135"/>
      <c r="Q11" s="135"/>
      <c r="R11" s="135"/>
      <c r="S11" s="135"/>
      <c r="T11" s="135"/>
      <c r="U11" s="135"/>
      <c r="V11" s="139"/>
      <c r="W11" s="140"/>
      <c r="X11" s="141" t="s">
        <v>98</v>
      </c>
      <c r="Y11" s="116"/>
      <c r="Z11" s="116"/>
      <c r="AA11" s="116"/>
      <c r="AB11" s="116"/>
      <c r="AC11" s="116"/>
      <c r="AD11" s="162"/>
      <c r="AE11" s="169"/>
      <c r="AF11" s="116"/>
      <c r="AG11" s="183"/>
      <c r="AH11" s="183"/>
      <c r="AI11" s="183"/>
      <c r="AJ11" s="183"/>
      <c r="AK11" s="183"/>
      <c r="AL11" s="184"/>
    </row>
    <row r="12" spans="1:59" ht="13.5" customHeight="1">
      <c r="A12" s="117" t="s">
        <v>99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696" t="s">
        <v>380</v>
      </c>
      <c r="P12" s="696"/>
      <c r="Q12" s="696"/>
      <c r="R12" s="696"/>
      <c r="S12" s="696"/>
      <c r="T12" s="696"/>
      <c r="U12" s="696"/>
      <c r="V12" s="696"/>
      <c r="W12" s="697" t="s">
        <v>387</v>
      </c>
      <c r="X12" s="697"/>
      <c r="Y12" s="697"/>
      <c r="Z12" s="697"/>
      <c r="AA12" s="698" t="s">
        <v>100</v>
      </c>
      <c r="AB12" s="698"/>
      <c r="AC12" s="698"/>
      <c r="AD12" s="698"/>
      <c r="AE12" s="118"/>
      <c r="AF12" s="118"/>
      <c r="AG12" s="118"/>
      <c r="AH12" s="118"/>
      <c r="AI12" s="118"/>
      <c r="AJ12" s="118"/>
      <c r="AK12" s="118"/>
      <c r="AL12" s="118"/>
    </row>
    <row r="13" spans="1:59" ht="13.5" customHeight="1">
      <c r="A13" s="119" t="s">
        <v>101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18"/>
      <c r="L13" s="118"/>
      <c r="M13" s="118"/>
      <c r="N13" s="118"/>
      <c r="O13" s="117"/>
      <c r="P13" s="699" t="s">
        <v>102</v>
      </c>
      <c r="Q13" s="699"/>
      <c r="R13" s="699"/>
      <c r="S13" s="699"/>
      <c r="T13" s="699"/>
      <c r="U13" s="699"/>
      <c r="V13" s="118"/>
      <c r="W13" s="700"/>
      <c r="X13" s="700"/>
      <c r="Y13" s="700"/>
      <c r="Z13" s="118" t="s">
        <v>103</v>
      </c>
      <c r="AA13" s="700"/>
      <c r="AB13" s="700"/>
      <c r="AC13" s="700"/>
      <c r="AD13" s="700"/>
      <c r="AE13" s="118" t="s">
        <v>104</v>
      </c>
      <c r="AF13" s="118"/>
      <c r="AG13" s="118"/>
      <c r="AH13" s="118"/>
      <c r="AI13" s="118"/>
      <c r="AJ13" s="118"/>
      <c r="AK13" s="118"/>
      <c r="AL13" s="118"/>
    </row>
    <row r="14" spans="1:59" s="99" customFormat="1" ht="13.5" customHeight="1">
      <c r="A14" s="121" t="s">
        <v>105</v>
      </c>
      <c r="B14" s="122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85"/>
    </row>
    <row r="15" spans="1:59" s="99" customFormat="1" ht="17.25" customHeight="1">
      <c r="A15" s="124" t="s">
        <v>106</v>
      </c>
      <c r="B15" s="125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86"/>
    </row>
    <row r="16" spans="1:59" s="100" customFormat="1" ht="13.5" customHeight="1">
      <c r="A16" s="610"/>
      <c r="B16" s="611"/>
      <c r="C16" s="611"/>
      <c r="D16" s="611"/>
      <c r="E16" s="611"/>
      <c r="F16" s="612"/>
      <c r="G16" s="582" t="s">
        <v>107</v>
      </c>
      <c r="H16" s="579"/>
      <c r="I16" s="579"/>
      <c r="J16" s="579"/>
      <c r="K16" s="579"/>
      <c r="L16" s="579"/>
      <c r="M16" s="579"/>
      <c r="N16" s="579"/>
      <c r="O16" s="579"/>
      <c r="P16" s="580"/>
      <c r="Q16" s="582" t="s">
        <v>108</v>
      </c>
      <c r="R16" s="495"/>
      <c r="S16" s="495"/>
      <c r="T16" s="495"/>
      <c r="U16" s="583"/>
      <c r="V16" s="620" t="s">
        <v>389</v>
      </c>
      <c r="W16" s="621"/>
      <c r="X16" s="621"/>
      <c r="Y16" s="621"/>
      <c r="Z16" s="621"/>
      <c r="AA16" s="621"/>
      <c r="AB16" s="621"/>
      <c r="AC16" s="621"/>
      <c r="AD16" s="621"/>
      <c r="AE16" s="621"/>
      <c r="AF16" s="621"/>
      <c r="AG16" s="621"/>
      <c r="AH16" s="621"/>
      <c r="AI16" s="622"/>
      <c r="AJ16" s="588" t="s">
        <v>383</v>
      </c>
      <c r="AK16" s="409"/>
      <c r="AL16" s="589"/>
    </row>
    <row r="17" spans="1:55" s="100" customFormat="1" ht="13.5" customHeight="1">
      <c r="A17" s="613"/>
      <c r="B17" s="614"/>
      <c r="C17" s="614"/>
      <c r="D17" s="614"/>
      <c r="E17" s="614"/>
      <c r="F17" s="615"/>
      <c r="G17" s="587"/>
      <c r="H17" s="422"/>
      <c r="I17" s="422"/>
      <c r="J17" s="422"/>
      <c r="K17" s="422"/>
      <c r="L17" s="422"/>
      <c r="M17" s="422"/>
      <c r="N17" s="422"/>
      <c r="O17" s="422"/>
      <c r="P17" s="581"/>
      <c r="Q17" s="584"/>
      <c r="R17" s="585"/>
      <c r="S17" s="585"/>
      <c r="T17" s="585"/>
      <c r="U17" s="586"/>
      <c r="V17" s="559" t="s">
        <v>54</v>
      </c>
      <c r="W17" s="560"/>
      <c r="X17" s="560"/>
      <c r="Y17" s="560"/>
      <c r="Z17" s="561" t="s">
        <v>55</v>
      </c>
      <c r="AA17" s="560"/>
      <c r="AB17" s="562"/>
      <c r="AC17" s="170"/>
      <c r="AD17" s="561" t="s">
        <v>54</v>
      </c>
      <c r="AE17" s="560"/>
      <c r="AF17" s="562"/>
      <c r="AG17" s="560" t="s">
        <v>55</v>
      </c>
      <c r="AH17" s="560"/>
      <c r="AI17" s="623"/>
      <c r="AJ17" s="409"/>
      <c r="AK17" s="409"/>
      <c r="AL17" s="589"/>
    </row>
    <row r="18" spans="1:55" s="100" customFormat="1" ht="13.5" customHeight="1">
      <c r="A18" s="578" t="s">
        <v>109</v>
      </c>
      <c r="B18" s="579"/>
      <c r="C18" s="579"/>
      <c r="D18" s="579"/>
      <c r="E18" s="579"/>
      <c r="F18" s="580"/>
      <c r="G18" s="705"/>
      <c r="H18" s="601"/>
      <c r="I18" s="601"/>
      <c r="J18" s="601"/>
      <c r="K18" s="601"/>
      <c r="L18" s="601"/>
      <c r="M18" s="601"/>
      <c r="N18" s="601"/>
      <c r="O18" s="601"/>
      <c r="P18" s="601"/>
      <c r="Q18" s="706"/>
      <c r="R18" s="707"/>
      <c r="S18" s="707"/>
      <c r="T18" s="707"/>
      <c r="U18" s="708"/>
      <c r="V18" s="600"/>
      <c r="W18" s="601"/>
      <c r="X18" s="601"/>
      <c r="Y18" s="601"/>
      <c r="Z18" s="606"/>
      <c r="AA18" s="596"/>
      <c r="AB18" s="607"/>
      <c r="AC18" s="618"/>
      <c r="AD18" s="590"/>
      <c r="AE18" s="591"/>
      <c r="AF18" s="592"/>
      <c r="AG18" s="596"/>
      <c r="AH18" s="596"/>
      <c r="AI18" s="597"/>
      <c r="AJ18" s="600"/>
      <c r="AK18" s="601"/>
      <c r="AL18" s="602"/>
    </row>
    <row r="19" spans="1:55" s="100" customFormat="1" ht="13.5" customHeight="1">
      <c r="A19" s="421"/>
      <c r="B19" s="422"/>
      <c r="C19" s="422"/>
      <c r="D19" s="422"/>
      <c r="E19" s="422"/>
      <c r="F19" s="581"/>
      <c r="G19" s="603"/>
      <c r="H19" s="604"/>
      <c r="I19" s="604"/>
      <c r="J19" s="604"/>
      <c r="K19" s="604"/>
      <c r="L19" s="604"/>
      <c r="M19" s="604"/>
      <c r="N19" s="604"/>
      <c r="O19" s="604"/>
      <c r="P19" s="604"/>
      <c r="Q19" s="709"/>
      <c r="R19" s="710"/>
      <c r="S19" s="710"/>
      <c r="T19" s="710"/>
      <c r="U19" s="711"/>
      <c r="V19" s="603"/>
      <c r="W19" s="604"/>
      <c r="X19" s="604"/>
      <c r="Y19" s="604"/>
      <c r="Z19" s="608"/>
      <c r="AA19" s="598"/>
      <c r="AB19" s="609"/>
      <c r="AC19" s="619"/>
      <c r="AD19" s="593"/>
      <c r="AE19" s="594"/>
      <c r="AF19" s="595"/>
      <c r="AG19" s="598"/>
      <c r="AH19" s="598"/>
      <c r="AI19" s="599"/>
      <c r="AJ19" s="603"/>
      <c r="AK19" s="604"/>
      <c r="AL19" s="605"/>
    </row>
    <row r="20" spans="1:55" s="101" customFormat="1" ht="13.5" customHeight="1">
      <c r="A20" s="578" t="s">
        <v>111</v>
      </c>
      <c r="B20" s="579"/>
      <c r="C20" s="579"/>
      <c r="D20" s="579"/>
      <c r="E20" s="579"/>
      <c r="F20" s="580"/>
      <c r="G20" s="704"/>
      <c r="H20" s="601"/>
      <c r="I20" s="601"/>
      <c r="J20" s="601"/>
      <c r="K20" s="601"/>
      <c r="L20" s="601"/>
      <c r="M20" s="601"/>
      <c r="N20" s="601"/>
      <c r="O20" s="601"/>
      <c r="P20" s="601"/>
      <c r="Q20" s="706"/>
      <c r="R20" s="707"/>
      <c r="S20" s="707"/>
      <c r="T20" s="707"/>
      <c r="U20" s="708"/>
      <c r="V20" s="600"/>
      <c r="W20" s="601"/>
      <c r="X20" s="601"/>
      <c r="Y20" s="601"/>
      <c r="Z20" s="606"/>
      <c r="AA20" s="596"/>
      <c r="AB20" s="607"/>
      <c r="AC20" s="618"/>
      <c r="AD20" s="590"/>
      <c r="AE20" s="591"/>
      <c r="AF20" s="592"/>
      <c r="AG20" s="596"/>
      <c r="AH20" s="596"/>
      <c r="AI20" s="597"/>
      <c r="AJ20" s="600"/>
      <c r="AK20" s="601"/>
      <c r="AL20" s="602"/>
    </row>
    <row r="21" spans="1:55" s="101" customFormat="1" ht="13.5" customHeight="1">
      <c r="A21" s="421"/>
      <c r="B21" s="422"/>
      <c r="C21" s="422"/>
      <c r="D21" s="422"/>
      <c r="E21" s="422"/>
      <c r="F21" s="581"/>
      <c r="G21" s="603"/>
      <c r="H21" s="604"/>
      <c r="I21" s="604"/>
      <c r="J21" s="604"/>
      <c r="K21" s="604"/>
      <c r="L21" s="604"/>
      <c r="M21" s="604"/>
      <c r="N21" s="604"/>
      <c r="O21" s="604"/>
      <c r="P21" s="604"/>
      <c r="Q21" s="709"/>
      <c r="R21" s="710"/>
      <c r="S21" s="710"/>
      <c r="T21" s="710"/>
      <c r="U21" s="711"/>
      <c r="V21" s="603"/>
      <c r="W21" s="604"/>
      <c r="X21" s="604"/>
      <c r="Y21" s="604"/>
      <c r="Z21" s="608"/>
      <c r="AA21" s="598"/>
      <c r="AB21" s="609"/>
      <c r="AC21" s="619"/>
      <c r="AD21" s="593"/>
      <c r="AE21" s="594"/>
      <c r="AF21" s="595"/>
      <c r="AG21" s="598"/>
      <c r="AH21" s="598"/>
      <c r="AI21" s="599"/>
      <c r="AJ21" s="603"/>
      <c r="AK21" s="604"/>
      <c r="AL21" s="605"/>
    </row>
    <row r="22" spans="1:55" s="101" customFormat="1" ht="13.5" customHeight="1">
      <c r="A22" s="701" t="s">
        <v>112</v>
      </c>
      <c r="B22" s="495"/>
      <c r="C22" s="495"/>
      <c r="D22" s="495"/>
      <c r="E22" s="495"/>
      <c r="F22" s="583"/>
      <c r="G22" s="704"/>
      <c r="H22" s="601"/>
      <c r="I22" s="601"/>
      <c r="J22" s="601"/>
      <c r="K22" s="601"/>
      <c r="L22" s="601"/>
      <c r="M22" s="601"/>
      <c r="N22" s="601"/>
      <c r="O22" s="601"/>
      <c r="P22" s="601"/>
      <c r="Q22" s="706"/>
      <c r="R22" s="707"/>
      <c r="S22" s="707"/>
      <c r="T22" s="707"/>
      <c r="U22" s="708"/>
      <c r="V22" s="600"/>
      <c r="W22" s="601"/>
      <c r="X22" s="601"/>
      <c r="Y22" s="601"/>
      <c r="Z22" s="606"/>
      <c r="AA22" s="596"/>
      <c r="AB22" s="607"/>
      <c r="AC22" s="618"/>
      <c r="AD22" s="590"/>
      <c r="AE22" s="591"/>
      <c r="AF22" s="592"/>
      <c r="AG22" s="596"/>
      <c r="AH22" s="596"/>
      <c r="AI22" s="597"/>
      <c r="AJ22" s="600"/>
      <c r="AK22" s="601"/>
      <c r="AL22" s="602"/>
    </row>
    <row r="23" spans="1:55" s="101" customFormat="1" ht="13.5" customHeight="1">
      <c r="A23" s="702"/>
      <c r="B23" s="585"/>
      <c r="C23" s="585"/>
      <c r="D23" s="585"/>
      <c r="E23" s="585"/>
      <c r="F23" s="586"/>
      <c r="G23" s="603"/>
      <c r="H23" s="604"/>
      <c r="I23" s="604"/>
      <c r="J23" s="604"/>
      <c r="K23" s="604"/>
      <c r="L23" s="604"/>
      <c r="M23" s="604"/>
      <c r="N23" s="604"/>
      <c r="O23" s="604"/>
      <c r="P23" s="604"/>
      <c r="Q23" s="709"/>
      <c r="R23" s="710"/>
      <c r="S23" s="710"/>
      <c r="T23" s="710"/>
      <c r="U23" s="711"/>
      <c r="V23" s="603"/>
      <c r="W23" s="604"/>
      <c r="X23" s="604"/>
      <c r="Y23" s="604"/>
      <c r="Z23" s="608"/>
      <c r="AA23" s="598"/>
      <c r="AB23" s="609"/>
      <c r="AC23" s="619"/>
      <c r="AD23" s="593"/>
      <c r="AE23" s="594"/>
      <c r="AF23" s="595"/>
      <c r="AG23" s="598"/>
      <c r="AH23" s="598"/>
      <c r="AI23" s="599"/>
      <c r="AJ23" s="603"/>
      <c r="AK23" s="604"/>
      <c r="AL23" s="605"/>
    </row>
    <row r="24" spans="1:55" s="101" customFormat="1" ht="13.5" customHeight="1">
      <c r="A24" s="701" t="s">
        <v>113</v>
      </c>
      <c r="B24" s="495"/>
      <c r="C24" s="495"/>
      <c r="D24" s="495"/>
      <c r="E24" s="495"/>
      <c r="F24" s="583"/>
      <c r="G24" s="600"/>
      <c r="H24" s="601"/>
      <c r="I24" s="601"/>
      <c r="J24" s="601"/>
      <c r="K24" s="601"/>
      <c r="L24" s="601"/>
      <c r="M24" s="601"/>
      <c r="N24" s="601"/>
      <c r="O24" s="601"/>
      <c r="P24" s="601"/>
      <c r="Q24" s="678"/>
      <c r="R24" s="601"/>
      <c r="S24" s="601"/>
      <c r="T24" s="601"/>
      <c r="U24" s="679"/>
      <c r="V24" s="600"/>
      <c r="W24" s="601"/>
      <c r="X24" s="601"/>
      <c r="Y24" s="601"/>
      <c r="Z24" s="606"/>
      <c r="AA24" s="596"/>
      <c r="AB24" s="607"/>
      <c r="AC24" s="618"/>
      <c r="AD24" s="590"/>
      <c r="AE24" s="591"/>
      <c r="AF24" s="592"/>
      <c r="AG24" s="596"/>
      <c r="AH24" s="596"/>
      <c r="AI24" s="597"/>
      <c r="AJ24" s="600"/>
      <c r="AK24" s="601"/>
      <c r="AL24" s="602"/>
    </row>
    <row r="25" spans="1:55" s="101" customFormat="1" ht="13.5" customHeight="1">
      <c r="A25" s="702"/>
      <c r="B25" s="585"/>
      <c r="C25" s="585"/>
      <c r="D25" s="585"/>
      <c r="E25" s="585"/>
      <c r="F25" s="586"/>
      <c r="G25" s="603"/>
      <c r="H25" s="604"/>
      <c r="I25" s="604"/>
      <c r="J25" s="604"/>
      <c r="K25" s="604"/>
      <c r="L25" s="604"/>
      <c r="M25" s="604"/>
      <c r="N25" s="604"/>
      <c r="O25" s="604"/>
      <c r="P25" s="604"/>
      <c r="Q25" s="603"/>
      <c r="R25" s="604"/>
      <c r="S25" s="604"/>
      <c r="T25" s="604"/>
      <c r="U25" s="680"/>
      <c r="V25" s="603"/>
      <c r="W25" s="604"/>
      <c r="X25" s="604"/>
      <c r="Y25" s="604"/>
      <c r="Z25" s="608"/>
      <c r="AA25" s="598"/>
      <c r="AB25" s="609"/>
      <c r="AC25" s="619"/>
      <c r="AD25" s="593"/>
      <c r="AE25" s="594"/>
      <c r="AF25" s="595"/>
      <c r="AG25" s="598"/>
      <c r="AH25" s="598"/>
      <c r="AI25" s="599"/>
      <c r="AJ25" s="603"/>
      <c r="AK25" s="604"/>
      <c r="AL25" s="605"/>
      <c r="AO25" s="188"/>
    </row>
    <row r="26" spans="1:55" s="101" customFormat="1" ht="13.5" customHeight="1">
      <c r="A26" s="703" t="s">
        <v>114</v>
      </c>
      <c r="B26" s="495"/>
      <c r="C26" s="495"/>
      <c r="D26" s="495"/>
      <c r="E26" s="495"/>
      <c r="F26" s="583"/>
      <c r="G26" s="600"/>
      <c r="H26" s="601"/>
      <c r="I26" s="601"/>
      <c r="J26" s="601"/>
      <c r="K26" s="601"/>
      <c r="L26" s="601"/>
      <c r="M26" s="601"/>
      <c r="N26" s="601"/>
      <c r="O26" s="601"/>
      <c r="P26" s="601"/>
      <c r="Q26" s="678"/>
      <c r="R26" s="601"/>
      <c r="S26" s="601"/>
      <c r="T26" s="601"/>
      <c r="U26" s="679"/>
      <c r="V26" s="600"/>
      <c r="W26" s="601"/>
      <c r="X26" s="601"/>
      <c r="Y26" s="601"/>
      <c r="Z26" s="606"/>
      <c r="AA26" s="596"/>
      <c r="AB26" s="607"/>
      <c r="AC26" s="618" t="s">
        <v>110</v>
      </c>
      <c r="AD26" s="590"/>
      <c r="AE26" s="591"/>
      <c r="AF26" s="592"/>
      <c r="AG26" s="596"/>
      <c r="AH26" s="596"/>
      <c r="AI26" s="597"/>
      <c r="AJ26" s="600"/>
      <c r="AK26" s="601"/>
      <c r="AL26" s="602"/>
      <c r="AM26" s="71"/>
      <c r="AN26" s="71"/>
      <c r="AO26" s="188"/>
      <c r="AP26" s="624" t="s">
        <v>115</v>
      </c>
      <c r="AQ26" s="625"/>
      <c r="AR26" s="625"/>
      <c r="AS26" s="625"/>
      <c r="AT26" s="625"/>
      <c r="AU26" s="625"/>
      <c r="AV26" s="625"/>
      <c r="AW26" s="625"/>
      <c r="AX26" s="625"/>
      <c r="AY26" s="625"/>
      <c r="AZ26" s="625"/>
      <c r="BA26" s="625"/>
      <c r="BB26" s="625"/>
      <c r="BC26" s="189"/>
    </row>
    <row r="27" spans="1:55" s="101" customFormat="1" ht="13.5" customHeight="1">
      <c r="A27" s="702"/>
      <c r="B27" s="585"/>
      <c r="C27" s="585"/>
      <c r="D27" s="585"/>
      <c r="E27" s="585"/>
      <c r="F27" s="586"/>
      <c r="G27" s="603"/>
      <c r="H27" s="604"/>
      <c r="I27" s="604"/>
      <c r="J27" s="604"/>
      <c r="K27" s="604"/>
      <c r="L27" s="604"/>
      <c r="M27" s="604"/>
      <c r="N27" s="604"/>
      <c r="O27" s="604"/>
      <c r="P27" s="604"/>
      <c r="Q27" s="603"/>
      <c r="R27" s="604"/>
      <c r="S27" s="604"/>
      <c r="T27" s="604"/>
      <c r="U27" s="680"/>
      <c r="V27" s="603"/>
      <c r="W27" s="604"/>
      <c r="X27" s="604"/>
      <c r="Y27" s="604"/>
      <c r="Z27" s="608"/>
      <c r="AA27" s="598"/>
      <c r="AB27" s="609"/>
      <c r="AC27" s="619"/>
      <c r="AD27" s="593"/>
      <c r="AE27" s="594"/>
      <c r="AF27" s="595"/>
      <c r="AG27" s="598"/>
      <c r="AH27" s="598"/>
      <c r="AI27" s="599"/>
      <c r="AJ27" s="603"/>
      <c r="AK27" s="604"/>
      <c r="AL27" s="605"/>
      <c r="AM27" s="71"/>
      <c r="AN27" s="71"/>
      <c r="AO27" s="188"/>
      <c r="AP27" s="625"/>
      <c r="AQ27" s="625"/>
      <c r="AR27" s="625"/>
      <c r="AS27" s="625"/>
      <c r="AT27" s="625"/>
      <c r="AU27" s="625"/>
      <c r="AV27" s="625"/>
      <c r="AW27" s="625"/>
      <c r="AX27" s="625"/>
      <c r="AY27" s="625"/>
      <c r="AZ27" s="625"/>
      <c r="BA27" s="625"/>
      <c r="BB27" s="625"/>
    </row>
    <row r="28" spans="1:55" ht="12" customHeight="1">
      <c r="A28" s="685" t="s">
        <v>116</v>
      </c>
      <c r="B28" s="686"/>
      <c r="C28" s="686"/>
      <c r="D28" s="686"/>
      <c r="E28" s="686"/>
      <c r="F28" s="686"/>
      <c r="G28" s="686"/>
      <c r="H28" s="686"/>
      <c r="I28" s="686"/>
      <c r="J28" s="686"/>
      <c r="K28" s="686"/>
      <c r="L28" s="686"/>
      <c r="M28" s="686"/>
      <c r="N28" s="686"/>
      <c r="O28" s="686"/>
      <c r="P28" s="686"/>
      <c r="Q28" s="686"/>
      <c r="R28" s="686"/>
      <c r="S28" s="686"/>
      <c r="T28" s="686"/>
      <c r="U28" s="686"/>
      <c r="V28" s="686"/>
      <c r="W28" s="686"/>
      <c r="X28" s="686"/>
      <c r="Y28" s="686"/>
      <c r="Z28" s="686"/>
      <c r="AA28" s="687"/>
      <c r="AB28" s="687"/>
      <c r="AC28" s="686"/>
      <c r="AD28" s="686"/>
      <c r="AE28" s="686"/>
      <c r="AF28" s="686"/>
      <c r="AG28" s="686"/>
      <c r="AH28" s="686"/>
      <c r="AI28" s="688"/>
      <c r="AJ28" s="681">
        <f>SUM(AJ18:AL27)</f>
        <v>0</v>
      </c>
      <c r="AK28" s="681"/>
      <c r="AL28" s="682"/>
      <c r="AO28" s="18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</row>
    <row r="29" spans="1:55" ht="23.1" customHeight="1">
      <c r="A29" s="689"/>
      <c r="B29" s="690"/>
      <c r="C29" s="690"/>
      <c r="D29" s="690"/>
      <c r="E29" s="690"/>
      <c r="F29" s="690"/>
      <c r="G29" s="690"/>
      <c r="H29" s="690"/>
      <c r="I29" s="690"/>
      <c r="J29" s="690"/>
      <c r="K29" s="690"/>
      <c r="L29" s="690"/>
      <c r="M29" s="690"/>
      <c r="N29" s="690"/>
      <c r="O29" s="690"/>
      <c r="P29" s="690"/>
      <c r="Q29" s="690"/>
      <c r="R29" s="690"/>
      <c r="S29" s="690"/>
      <c r="T29" s="690"/>
      <c r="U29" s="690"/>
      <c r="V29" s="690"/>
      <c r="W29" s="690"/>
      <c r="X29" s="690"/>
      <c r="Y29" s="690"/>
      <c r="Z29" s="690"/>
      <c r="AA29" s="690"/>
      <c r="AB29" s="690"/>
      <c r="AC29" s="690"/>
      <c r="AD29" s="690"/>
      <c r="AE29" s="690"/>
      <c r="AF29" s="690"/>
      <c r="AG29" s="690"/>
      <c r="AH29" s="690"/>
      <c r="AI29" s="691"/>
      <c r="AJ29" s="683"/>
      <c r="AK29" s="683"/>
      <c r="AL29" s="684"/>
      <c r="AO29" s="188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</row>
    <row r="30" spans="1:55" ht="11.25" customHeight="1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87"/>
      <c r="AK30" s="187"/>
      <c r="AL30" s="187"/>
      <c r="AO30" s="188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</row>
    <row r="31" spans="1:55" s="97" customFormat="1" ht="18.600000000000001" customHeight="1">
      <c r="A31" s="554" t="s">
        <v>117</v>
      </c>
      <c r="B31" s="555"/>
      <c r="C31" s="555"/>
      <c r="D31" s="555"/>
      <c r="E31" s="555"/>
      <c r="F31" s="555"/>
      <c r="G31" s="555"/>
      <c r="H31" s="555"/>
      <c r="I31" s="555"/>
      <c r="J31" s="555"/>
      <c r="K31" s="555"/>
      <c r="L31" s="555"/>
      <c r="M31" s="555"/>
      <c r="N31" s="555"/>
      <c r="O31" s="555"/>
      <c r="P31" s="555"/>
      <c r="Q31" s="555"/>
      <c r="R31" s="555"/>
      <c r="S31" s="555"/>
      <c r="T31" s="555"/>
      <c r="U31" s="555"/>
      <c r="V31" s="555"/>
      <c r="W31" s="555"/>
      <c r="X31" s="555"/>
      <c r="Y31" s="555"/>
      <c r="Z31" s="555"/>
      <c r="AA31" s="555"/>
      <c r="AB31" s="555"/>
      <c r="AC31" s="555"/>
      <c r="AD31" s="555"/>
      <c r="AE31" s="555"/>
      <c r="AF31" s="555"/>
      <c r="AG31" s="555"/>
      <c r="AH31" s="555"/>
      <c r="AI31" s="555"/>
      <c r="AJ31" s="555"/>
      <c r="AK31" s="555"/>
      <c r="AL31" s="555"/>
      <c r="AO31" s="190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</row>
    <row r="32" spans="1:55" s="101" customFormat="1" ht="15" customHeight="1">
      <c r="A32" s="653" t="s">
        <v>118</v>
      </c>
      <c r="B32" s="654"/>
      <c r="C32" s="654"/>
      <c r="D32" s="654"/>
      <c r="E32" s="654"/>
      <c r="F32" s="654"/>
      <c r="G32" s="654"/>
      <c r="H32" s="654"/>
      <c r="I32" s="654"/>
      <c r="J32" s="654"/>
      <c r="K32" s="654"/>
      <c r="L32" s="654"/>
      <c r="M32" s="654"/>
      <c r="N32" s="654"/>
      <c r="O32" s="654"/>
      <c r="P32" s="654"/>
      <c r="Q32" s="654"/>
      <c r="R32" s="654"/>
      <c r="S32" s="654"/>
      <c r="T32" s="655"/>
      <c r="U32" s="556" t="s">
        <v>119</v>
      </c>
      <c r="V32" s="557"/>
      <c r="W32" s="557"/>
      <c r="X32" s="557"/>
      <c r="Y32" s="557"/>
      <c r="Z32" s="557"/>
      <c r="AA32" s="557"/>
      <c r="AB32" s="557"/>
      <c r="AC32" s="557"/>
      <c r="AD32" s="557"/>
      <c r="AE32" s="557"/>
      <c r="AF32" s="557"/>
      <c r="AG32" s="557"/>
      <c r="AH32" s="557"/>
      <c r="AI32" s="557"/>
      <c r="AJ32" s="557"/>
      <c r="AK32" s="557"/>
      <c r="AL32" s="558"/>
      <c r="AO32" s="188"/>
      <c r="AP32" s="624" t="s">
        <v>120</v>
      </c>
      <c r="AQ32" s="624"/>
      <c r="AR32" s="624"/>
      <c r="AS32" s="624"/>
      <c r="AT32" s="624"/>
      <c r="AU32" s="624"/>
      <c r="AV32" s="624"/>
      <c r="AW32" s="624"/>
      <c r="AX32" s="624"/>
      <c r="AY32" s="624"/>
      <c r="AZ32" s="624"/>
      <c r="BA32" s="624"/>
      <c r="BB32" s="624"/>
    </row>
    <row r="33" spans="1:59" s="101" customFormat="1" ht="15.2" customHeight="1">
      <c r="A33" s="656"/>
      <c r="B33" s="657"/>
      <c r="C33" s="657"/>
      <c r="D33" s="657"/>
      <c r="E33" s="657"/>
      <c r="F33" s="657"/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7"/>
      <c r="R33" s="657"/>
      <c r="S33" s="657"/>
      <c r="T33" s="658"/>
      <c r="U33" s="559" t="s">
        <v>54</v>
      </c>
      <c r="V33" s="560"/>
      <c r="W33" s="560"/>
      <c r="X33" s="560"/>
      <c r="Y33" s="560"/>
      <c r="Z33" s="561" t="s">
        <v>55</v>
      </c>
      <c r="AA33" s="560"/>
      <c r="AB33" s="560"/>
      <c r="AC33" s="562"/>
      <c r="AD33" s="171"/>
      <c r="AE33" s="561" t="s">
        <v>54</v>
      </c>
      <c r="AF33" s="560"/>
      <c r="AG33" s="560"/>
      <c r="AH33" s="562"/>
      <c r="AI33" s="560" t="s">
        <v>55</v>
      </c>
      <c r="AJ33" s="560"/>
      <c r="AK33" s="560"/>
      <c r="AL33" s="643"/>
      <c r="AO33" s="188"/>
      <c r="AP33" s="624"/>
      <c r="AQ33" s="624"/>
      <c r="AR33" s="624"/>
      <c r="AS33" s="624"/>
      <c r="AT33" s="624"/>
      <c r="AU33" s="624"/>
      <c r="AV33" s="624"/>
      <c r="AW33" s="624"/>
      <c r="AX33" s="624"/>
      <c r="AY33" s="624"/>
      <c r="AZ33" s="624"/>
      <c r="BA33" s="624"/>
      <c r="BB33" s="624"/>
    </row>
    <row r="34" spans="1:59" ht="10.5" customHeight="1">
      <c r="A34" s="534"/>
      <c r="B34" s="529"/>
      <c r="C34" s="529"/>
      <c r="D34" s="529"/>
      <c r="E34" s="529"/>
      <c r="F34" s="529"/>
      <c r="G34" s="529"/>
      <c r="H34" s="529"/>
      <c r="I34" s="529"/>
      <c r="J34" s="529"/>
      <c r="K34" s="529"/>
      <c r="L34" s="529"/>
      <c r="M34" s="529"/>
      <c r="N34" s="529"/>
      <c r="O34" s="529"/>
      <c r="P34" s="529"/>
      <c r="Q34" s="529"/>
      <c r="R34" s="529"/>
      <c r="S34" s="529"/>
      <c r="T34" s="533"/>
      <c r="U34" s="443"/>
      <c r="V34" s="444"/>
      <c r="W34" s="444"/>
      <c r="X34" s="444"/>
      <c r="Y34" s="444"/>
      <c r="Z34" s="359"/>
      <c r="AA34" s="353"/>
      <c r="AB34" s="353"/>
      <c r="AC34" s="360"/>
      <c r="AD34" s="641" t="s">
        <v>121</v>
      </c>
      <c r="AE34" s="359"/>
      <c r="AF34" s="353"/>
      <c r="AG34" s="353"/>
      <c r="AH34" s="360"/>
      <c r="AI34" s="444"/>
      <c r="AJ34" s="444"/>
      <c r="AK34" s="444"/>
      <c r="AL34" s="527"/>
      <c r="AO34" s="188"/>
      <c r="AP34" s="624"/>
      <c r="AQ34" s="624"/>
      <c r="AR34" s="624"/>
      <c r="AS34" s="624"/>
      <c r="AT34" s="624"/>
      <c r="AU34" s="624"/>
      <c r="AV34" s="624"/>
      <c r="AW34" s="624"/>
      <c r="AX34" s="624"/>
      <c r="AY34" s="624"/>
      <c r="AZ34" s="624"/>
      <c r="BA34" s="624"/>
      <c r="BB34" s="624"/>
      <c r="BC34" s="97"/>
      <c r="BD34" s="191"/>
      <c r="BG34" s="192"/>
    </row>
    <row r="35" spans="1:59" ht="15" customHeight="1">
      <c r="A35" s="534"/>
      <c r="B35" s="529"/>
      <c r="C35" s="529"/>
      <c r="D35" s="529"/>
      <c r="E35" s="529"/>
      <c r="F35" s="529"/>
      <c r="G35" s="529"/>
      <c r="H35" s="529"/>
      <c r="I35" s="529"/>
      <c r="J35" s="529"/>
      <c r="K35" s="529"/>
      <c r="L35" s="529"/>
      <c r="M35" s="529"/>
      <c r="N35" s="529"/>
      <c r="O35" s="529"/>
      <c r="P35" s="529"/>
      <c r="Q35" s="529"/>
      <c r="R35" s="529"/>
      <c r="S35" s="529"/>
      <c r="T35" s="533"/>
      <c r="U35" s="337"/>
      <c r="V35" s="338"/>
      <c r="W35" s="338"/>
      <c r="X35" s="338"/>
      <c r="Y35" s="338"/>
      <c r="Z35" s="361"/>
      <c r="AA35" s="358"/>
      <c r="AB35" s="358"/>
      <c r="AC35" s="362"/>
      <c r="AD35" s="642"/>
      <c r="AE35" s="361"/>
      <c r="AF35" s="358"/>
      <c r="AG35" s="358"/>
      <c r="AH35" s="362"/>
      <c r="AI35" s="338"/>
      <c r="AJ35" s="338"/>
      <c r="AK35" s="338"/>
      <c r="AL35" s="339"/>
      <c r="AO35" s="188"/>
      <c r="AP35" s="624"/>
      <c r="AQ35" s="624"/>
      <c r="AR35" s="624"/>
      <c r="AS35" s="624"/>
      <c r="AT35" s="624"/>
      <c r="AU35" s="624"/>
      <c r="AV35" s="624"/>
      <c r="AW35" s="624"/>
      <c r="AX35" s="624"/>
      <c r="AY35" s="624"/>
      <c r="AZ35" s="624"/>
      <c r="BA35" s="624"/>
      <c r="BB35" s="624"/>
    </row>
    <row r="36" spans="1:59" ht="10.5" customHeight="1">
      <c r="A36" s="534"/>
      <c r="B36" s="529"/>
      <c r="C36" s="529"/>
      <c r="D36" s="529"/>
      <c r="E36" s="529"/>
      <c r="F36" s="529"/>
      <c r="G36" s="529"/>
      <c r="H36" s="529"/>
      <c r="I36" s="529"/>
      <c r="J36" s="529"/>
      <c r="K36" s="529"/>
      <c r="L36" s="529"/>
      <c r="M36" s="529"/>
      <c r="N36" s="529"/>
      <c r="O36" s="529"/>
      <c r="P36" s="529"/>
      <c r="Q36" s="529"/>
      <c r="R36" s="529"/>
      <c r="S36" s="529"/>
      <c r="T36" s="533"/>
      <c r="U36" s="443"/>
      <c r="V36" s="444"/>
      <c r="W36" s="444"/>
      <c r="X36" s="444"/>
      <c r="Y36" s="444"/>
      <c r="Z36" s="490"/>
      <c r="AA36" s="444"/>
      <c r="AB36" s="444"/>
      <c r="AC36" s="491"/>
      <c r="AD36" s="676" t="s">
        <v>121</v>
      </c>
      <c r="AE36" s="490"/>
      <c r="AF36" s="444"/>
      <c r="AG36" s="444"/>
      <c r="AH36" s="491"/>
      <c r="AI36" s="444"/>
      <c r="AJ36" s="444"/>
      <c r="AK36" s="444"/>
      <c r="AL36" s="527"/>
      <c r="AO36" s="188"/>
      <c r="AP36" s="639" t="s">
        <v>122</v>
      </c>
      <c r="AQ36" s="640"/>
      <c r="AR36" s="640"/>
      <c r="AS36" s="640"/>
      <c r="AT36" s="640"/>
      <c r="AU36" s="640"/>
      <c r="AV36" s="640"/>
      <c r="AW36" s="640"/>
      <c r="AX36" s="640"/>
      <c r="AY36" s="640"/>
      <c r="AZ36" s="640"/>
      <c r="BA36" s="640"/>
      <c r="BB36" s="640"/>
      <c r="BC36" s="97"/>
    </row>
    <row r="37" spans="1:59" ht="18" customHeight="1">
      <c r="A37" s="534"/>
      <c r="B37" s="529"/>
      <c r="C37" s="529"/>
      <c r="D37" s="529"/>
      <c r="E37" s="529"/>
      <c r="F37" s="529"/>
      <c r="G37" s="529"/>
      <c r="H37" s="529"/>
      <c r="I37" s="529"/>
      <c r="J37" s="529"/>
      <c r="K37" s="529"/>
      <c r="L37" s="529"/>
      <c r="M37" s="529"/>
      <c r="N37" s="529"/>
      <c r="O37" s="529"/>
      <c r="P37" s="529"/>
      <c r="Q37" s="529"/>
      <c r="R37" s="529"/>
      <c r="S37" s="529"/>
      <c r="T37" s="533"/>
      <c r="U37" s="337"/>
      <c r="V37" s="338"/>
      <c r="W37" s="338"/>
      <c r="X37" s="338"/>
      <c r="Y37" s="338"/>
      <c r="Z37" s="649"/>
      <c r="AA37" s="338"/>
      <c r="AB37" s="338"/>
      <c r="AC37" s="650"/>
      <c r="AD37" s="642"/>
      <c r="AE37" s="649"/>
      <c r="AF37" s="338"/>
      <c r="AG37" s="338"/>
      <c r="AH37" s="650"/>
      <c r="AI37" s="338"/>
      <c r="AJ37" s="338"/>
      <c r="AK37" s="338"/>
      <c r="AL37" s="339"/>
      <c r="AO37" s="188"/>
      <c r="AP37" s="640"/>
      <c r="AQ37" s="640"/>
      <c r="AR37" s="640"/>
      <c r="AS37" s="640"/>
      <c r="AT37" s="640"/>
      <c r="AU37" s="640"/>
      <c r="AV37" s="640"/>
      <c r="AW37" s="640"/>
      <c r="AX37" s="640"/>
      <c r="AY37" s="640"/>
      <c r="AZ37" s="640"/>
      <c r="BA37" s="640"/>
      <c r="BB37" s="640"/>
    </row>
    <row r="38" spans="1:59" ht="10.5" customHeight="1">
      <c r="A38" s="637"/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8"/>
      <c r="P38" s="338"/>
      <c r="Q38" s="338"/>
      <c r="R38" s="338"/>
      <c r="S38" s="338"/>
      <c r="T38" s="638"/>
      <c r="U38" s="466"/>
      <c r="V38" s="467"/>
      <c r="W38" s="467"/>
      <c r="X38" s="467"/>
      <c r="Y38" s="467"/>
      <c r="Z38" s="538"/>
      <c r="AA38" s="467"/>
      <c r="AB38" s="467"/>
      <c r="AC38" s="539"/>
      <c r="AD38" s="677" t="s">
        <v>121</v>
      </c>
      <c r="AE38" s="538"/>
      <c r="AF38" s="467"/>
      <c r="AG38" s="467"/>
      <c r="AH38" s="539"/>
      <c r="AI38" s="467"/>
      <c r="AJ38" s="467"/>
      <c r="AK38" s="467"/>
      <c r="AL38" s="468"/>
      <c r="AO38" s="188"/>
      <c r="AP38" s="639" t="s">
        <v>122</v>
      </c>
      <c r="AQ38" s="640"/>
      <c r="AR38" s="640"/>
      <c r="AS38" s="640"/>
      <c r="AT38" s="640"/>
      <c r="AU38" s="640"/>
      <c r="AV38" s="640"/>
      <c r="AW38" s="640"/>
      <c r="AX38" s="640"/>
      <c r="AY38" s="640"/>
      <c r="AZ38" s="640"/>
      <c r="BA38" s="640"/>
      <c r="BB38" s="640"/>
      <c r="BC38" s="97"/>
    </row>
    <row r="39" spans="1:59" ht="18.95" customHeight="1">
      <c r="A39" s="535"/>
      <c r="B39" s="536"/>
      <c r="C39" s="536"/>
      <c r="D39" s="536"/>
      <c r="E39" s="536"/>
      <c r="F39" s="536"/>
      <c r="G39" s="536"/>
      <c r="H39" s="536"/>
      <c r="I39" s="536"/>
      <c r="J39" s="536"/>
      <c r="K39" s="536"/>
      <c r="L39" s="536"/>
      <c r="M39" s="536"/>
      <c r="N39" s="536"/>
      <c r="O39" s="536"/>
      <c r="P39" s="536"/>
      <c r="Q39" s="536"/>
      <c r="R39" s="536"/>
      <c r="S39" s="536"/>
      <c r="T39" s="537"/>
      <c r="U39" s="331"/>
      <c r="V39" s="332"/>
      <c r="W39" s="332"/>
      <c r="X39" s="332"/>
      <c r="Y39" s="332"/>
      <c r="Z39" s="492"/>
      <c r="AA39" s="332"/>
      <c r="AB39" s="332"/>
      <c r="AC39" s="493"/>
      <c r="AD39" s="675"/>
      <c r="AE39" s="492"/>
      <c r="AF39" s="332"/>
      <c r="AG39" s="332"/>
      <c r="AH39" s="493"/>
      <c r="AI39" s="332"/>
      <c r="AJ39" s="332"/>
      <c r="AK39" s="332"/>
      <c r="AL39" s="333"/>
      <c r="AO39" s="188"/>
      <c r="AP39" s="640"/>
      <c r="AQ39" s="640"/>
      <c r="AR39" s="640"/>
      <c r="AS39" s="640"/>
      <c r="AT39" s="640"/>
      <c r="AU39" s="640"/>
      <c r="AV39" s="640"/>
      <c r="AW39" s="640"/>
      <c r="AX39" s="640"/>
      <c r="AY39" s="640"/>
      <c r="AZ39" s="640"/>
      <c r="BA39" s="640"/>
      <c r="BB39" s="640"/>
    </row>
    <row r="40" spans="1:59" ht="11.25" customHeight="1">
      <c r="A40" s="128"/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42"/>
      <c r="X40" s="142"/>
      <c r="Y40" s="136"/>
      <c r="Z40" s="136"/>
      <c r="AA40" s="142"/>
      <c r="AB40" s="142"/>
      <c r="AC40" s="142"/>
      <c r="AD40" s="172"/>
      <c r="AE40" s="136"/>
      <c r="AF40" s="136"/>
      <c r="AG40" s="142"/>
      <c r="AH40" s="142"/>
      <c r="AI40" s="136"/>
      <c r="AJ40" s="136"/>
      <c r="AK40" s="142"/>
      <c r="AL40" s="142"/>
      <c r="AO40" s="188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</row>
    <row r="41" spans="1:59" s="97" customFormat="1" ht="18.600000000000001" customHeight="1">
      <c r="A41" s="671" t="s">
        <v>123</v>
      </c>
      <c r="B41" s="672"/>
      <c r="C41" s="672"/>
      <c r="D41" s="672"/>
      <c r="E41" s="672"/>
      <c r="F41" s="672"/>
      <c r="G41" s="672"/>
      <c r="H41" s="672"/>
      <c r="I41" s="672"/>
      <c r="J41" s="672"/>
      <c r="K41" s="672"/>
      <c r="L41" s="672"/>
      <c r="M41" s="672"/>
      <c r="N41" s="672"/>
      <c r="O41" s="672"/>
      <c r="P41" s="672"/>
      <c r="Q41" s="672"/>
      <c r="R41" s="672"/>
      <c r="S41" s="672"/>
      <c r="T41" s="672"/>
      <c r="U41" s="672"/>
      <c r="V41" s="672"/>
      <c r="W41" s="672"/>
      <c r="X41" s="672"/>
      <c r="Y41" s="672"/>
      <c r="Z41" s="672"/>
      <c r="AA41" s="672"/>
      <c r="AB41" s="672"/>
      <c r="AC41" s="672"/>
      <c r="AD41" s="672"/>
      <c r="AE41" s="672"/>
      <c r="AF41" s="672"/>
      <c r="AG41" s="672"/>
      <c r="AH41" s="672"/>
      <c r="AI41" s="672"/>
      <c r="AJ41" s="672"/>
      <c r="AK41" s="672"/>
      <c r="AL41" s="672"/>
      <c r="AO41" s="190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</row>
    <row r="42" spans="1:59" s="101" customFormat="1" ht="15.2" customHeight="1">
      <c r="A42" s="315" t="s">
        <v>124</v>
      </c>
      <c r="B42" s="626"/>
      <c r="C42" s="626"/>
      <c r="D42" s="626"/>
      <c r="E42" s="626"/>
      <c r="F42" s="626"/>
      <c r="G42" s="626"/>
      <c r="H42" s="626"/>
      <c r="I42" s="626"/>
      <c r="J42" s="626"/>
      <c r="K42" s="626"/>
      <c r="L42" s="627"/>
      <c r="M42" s="556" t="s">
        <v>125</v>
      </c>
      <c r="N42" s="557"/>
      <c r="O42" s="557"/>
      <c r="P42" s="557"/>
      <c r="Q42" s="557"/>
      <c r="R42" s="557"/>
      <c r="S42" s="556" t="s">
        <v>126</v>
      </c>
      <c r="T42" s="626"/>
      <c r="U42" s="626"/>
      <c r="V42" s="626"/>
      <c r="W42" s="626"/>
      <c r="X42" s="626"/>
      <c r="Y42" s="626"/>
      <c r="Z42" s="626"/>
      <c r="AA42" s="627"/>
      <c r="AB42" s="556" t="s">
        <v>385</v>
      </c>
      <c r="AC42" s="557"/>
      <c r="AD42" s="557"/>
      <c r="AE42" s="557"/>
      <c r="AF42" s="557"/>
      <c r="AG42" s="557"/>
      <c r="AH42" s="557"/>
      <c r="AI42" s="557"/>
      <c r="AJ42" s="557"/>
      <c r="AK42" s="557"/>
      <c r="AL42" s="558"/>
      <c r="AO42" s="188"/>
    </row>
    <row r="43" spans="1:59" s="101" customFormat="1" ht="15.2" customHeight="1">
      <c r="A43" s="646"/>
      <c r="B43" s="629"/>
      <c r="C43" s="629"/>
      <c r="D43" s="629"/>
      <c r="E43" s="629"/>
      <c r="F43" s="629"/>
      <c r="G43" s="629"/>
      <c r="H43" s="629"/>
      <c r="I43" s="629"/>
      <c r="J43" s="629"/>
      <c r="K43" s="629"/>
      <c r="L43" s="630"/>
      <c r="M43" s="644"/>
      <c r="N43" s="645"/>
      <c r="O43" s="645"/>
      <c r="P43" s="645"/>
      <c r="Q43" s="645"/>
      <c r="R43" s="645"/>
      <c r="S43" s="628"/>
      <c r="T43" s="629"/>
      <c r="U43" s="629"/>
      <c r="V43" s="629"/>
      <c r="W43" s="629"/>
      <c r="X43" s="629"/>
      <c r="Y43" s="629"/>
      <c r="Z43" s="629"/>
      <c r="AA43" s="630"/>
      <c r="AB43" s="559" t="s">
        <v>54</v>
      </c>
      <c r="AC43" s="560"/>
      <c r="AD43" s="560"/>
      <c r="AE43" s="560"/>
      <c r="AF43" s="560"/>
      <c r="AG43" s="560"/>
      <c r="AH43" s="561" t="s">
        <v>55</v>
      </c>
      <c r="AI43" s="560"/>
      <c r="AJ43" s="560"/>
      <c r="AK43" s="560"/>
      <c r="AL43" s="643"/>
      <c r="AO43" s="188"/>
    </row>
    <row r="44" spans="1:59" ht="13.5" customHeight="1">
      <c r="A44" s="488"/>
      <c r="B44" s="353"/>
      <c r="C44" s="353"/>
      <c r="D44" s="353"/>
      <c r="E44" s="353"/>
      <c r="F44" s="353"/>
      <c r="G44" s="353"/>
      <c r="H44" s="353"/>
      <c r="I44" s="353"/>
      <c r="J44" s="353"/>
      <c r="K44" s="353"/>
      <c r="L44" s="354"/>
      <c r="M44" s="481"/>
      <c r="N44" s="353"/>
      <c r="O44" s="353"/>
      <c r="P44" s="353"/>
      <c r="Q44" s="353"/>
      <c r="R44" s="353"/>
      <c r="S44" s="143"/>
      <c r="T44" s="144"/>
      <c r="U44" s="145" t="s">
        <v>127</v>
      </c>
      <c r="V44" s="146"/>
      <c r="W44" s="147"/>
      <c r="X44" s="147"/>
      <c r="Y44" s="173"/>
      <c r="Z44" s="173"/>
      <c r="AA44" s="174"/>
      <c r="AB44" s="634"/>
      <c r="AC44" s="632"/>
      <c r="AD44" s="632"/>
      <c r="AE44" s="632"/>
      <c r="AF44" s="632"/>
      <c r="AG44" s="632"/>
      <c r="AH44" s="631"/>
      <c r="AI44" s="632"/>
      <c r="AJ44" s="632"/>
      <c r="AK44" s="632"/>
      <c r="AL44" s="633"/>
      <c r="AO44" s="188"/>
      <c r="AP44" s="624" t="s">
        <v>128</v>
      </c>
      <c r="AQ44" s="625"/>
      <c r="AR44" s="625"/>
      <c r="AS44" s="625"/>
      <c r="AT44" s="625"/>
      <c r="AU44" s="625"/>
      <c r="AV44" s="625"/>
      <c r="AW44" s="625"/>
      <c r="AX44" s="625"/>
      <c r="AY44" s="625"/>
      <c r="AZ44" s="625"/>
      <c r="BA44" s="625"/>
      <c r="BB44" s="625"/>
    </row>
    <row r="45" spans="1:59" ht="13.5" customHeight="1">
      <c r="A45" s="552"/>
      <c r="B45" s="463"/>
      <c r="C45" s="463"/>
      <c r="D45" s="463"/>
      <c r="E45" s="463"/>
      <c r="F45" s="463"/>
      <c r="G45" s="463"/>
      <c r="H45" s="463"/>
      <c r="I45" s="463"/>
      <c r="J45" s="463"/>
      <c r="K45" s="463"/>
      <c r="L45" s="553"/>
      <c r="M45" s="462"/>
      <c r="N45" s="463"/>
      <c r="O45" s="463"/>
      <c r="P45" s="463"/>
      <c r="Q45" s="463"/>
      <c r="R45" s="463"/>
      <c r="S45" s="148"/>
      <c r="T45" s="149"/>
      <c r="U45" s="150" t="s">
        <v>129</v>
      </c>
      <c r="V45" s="151"/>
      <c r="W45" s="152"/>
      <c r="X45" s="152"/>
      <c r="Y45" s="92"/>
      <c r="Z45" s="92"/>
      <c r="AA45" s="175"/>
      <c r="AB45" s="634"/>
      <c r="AC45" s="632"/>
      <c r="AD45" s="632"/>
      <c r="AE45" s="632"/>
      <c r="AF45" s="632"/>
      <c r="AG45" s="632"/>
      <c r="AH45" s="631"/>
      <c r="AI45" s="632"/>
      <c r="AJ45" s="632"/>
      <c r="AK45" s="632"/>
      <c r="AL45" s="633"/>
      <c r="AO45" s="188"/>
      <c r="AP45" s="625"/>
      <c r="AQ45" s="625"/>
      <c r="AR45" s="625"/>
      <c r="AS45" s="625"/>
      <c r="AT45" s="625"/>
      <c r="AU45" s="625"/>
      <c r="AV45" s="625"/>
      <c r="AW45" s="625"/>
      <c r="AX45" s="625"/>
      <c r="AY45" s="625"/>
      <c r="AZ45" s="625"/>
      <c r="BA45" s="625"/>
      <c r="BB45" s="625"/>
    </row>
    <row r="46" spans="1:59" ht="14.25" customHeight="1">
      <c r="A46" s="357"/>
      <c r="B46" s="358"/>
      <c r="C46" s="358"/>
      <c r="D46" s="358"/>
      <c r="E46" s="358"/>
      <c r="F46" s="358"/>
      <c r="G46" s="358"/>
      <c r="H46" s="358"/>
      <c r="I46" s="358"/>
      <c r="J46" s="358"/>
      <c r="K46" s="358"/>
      <c r="L46" s="363"/>
      <c r="M46" s="415"/>
      <c r="N46" s="358"/>
      <c r="O46" s="358"/>
      <c r="P46" s="358"/>
      <c r="Q46" s="358"/>
      <c r="R46" s="358"/>
      <c r="S46" s="153"/>
      <c r="T46" s="154"/>
      <c r="U46" s="155" t="s">
        <v>130</v>
      </c>
      <c r="V46" s="156"/>
      <c r="W46" s="157"/>
      <c r="X46" s="157"/>
      <c r="Y46" s="176"/>
      <c r="Z46" s="176"/>
      <c r="AA46" s="177"/>
      <c r="AB46" s="634"/>
      <c r="AC46" s="632"/>
      <c r="AD46" s="632"/>
      <c r="AE46" s="632"/>
      <c r="AF46" s="632"/>
      <c r="AG46" s="632"/>
      <c r="AH46" s="631"/>
      <c r="AI46" s="632"/>
      <c r="AJ46" s="632"/>
      <c r="AK46" s="632"/>
      <c r="AL46" s="633"/>
      <c r="AO46" s="188"/>
      <c r="AP46" s="625"/>
      <c r="AQ46" s="625"/>
      <c r="AR46" s="625"/>
      <c r="AS46" s="625"/>
      <c r="AT46" s="625"/>
      <c r="AU46" s="625"/>
      <c r="AV46" s="625"/>
      <c r="AW46" s="625"/>
      <c r="AX46" s="625"/>
      <c r="AY46" s="625"/>
      <c r="AZ46" s="625"/>
      <c r="BA46" s="625"/>
      <c r="BB46" s="625"/>
      <c r="BG46" s="97"/>
    </row>
    <row r="47" spans="1:59" ht="13.5" customHeight="1">
      <c r="A47" s="540"/>
      <c r="B47" s="541"/>
      <c r="C47" s="541"/>
      <c r="D47" s="541"/>
      <c r="E47" s="541"/>
      <c r="F47" s="541"/>
      <c r="G47" s="541"/>
      <c r="H47" s="541"/>
      <c r="I47" s="541"/>
      <c r="J47" s="541"/>
      <c r="K47" s="541"/>
      <c r="L47" s="542"/>
      <c r="M47" s="443"/>
      <c r="N47" s="353"/>
      <c r="O47" s="353"/>
      <c r="P47" s="353"/>
      <c r="Q47" s="353"/>
      <c r="R47" s="353"/>
      <c r="S47" s="143"/>
      <c r="T47" s="158"/>
      <c r="U47" s="145" t="s">
        <v>127</v>
      </c>
      <c r="V47" s="146"/>
      <c r="W47" s="147"/>
      <c r="X47" s="147"/>
      <c r="Y47" s="147"/>
      <c r="Z47" s="173"/>
      <c r="AA47" s="174"/>
      <c r="AB47" s="531"/>
      <c r="AC47" s="529"/>
      <c r="AD47" s="529"/>
      <c r="AE47" s="529"/>
      <c r="AF47" s="529"/>
      <c r="AG47" s="529"/>
      <c r="AH47" s="528"/>
      <c r="AI47" s="529"/>
      <c r="AJ47" s="529"/>
      <c r="AK47" s="529"/>
      <c r="AL47" s="530"/>
      <c r="AO47" s="188"/>
      <c r="AP47" s="624" t="s">
        <v>131</v>
      </c>
      <c r="AQ47" s="625"/>
      <c r="AR47" s="625"/>
      <c r="AS47" s="625"/>
      <c r="AT47" s="625"/>
      <c r="AU47" s="625"/>
      <c r="AV47" s="625"/>
      <c r="AW47" s="625"/>
      <c r="AX47" s="625"/>
      <c r="AY47" s="625"/>
      <c r="AZ47" s="625"/>
      <c r="BA47" s="625"/>
      <c r="BB47" s="625"/>
    </row>
    <row r="48" spans="1:59" ht="13.5" customHeight="1">
      <c r="A48" s="543"/>
      <c r="B48" s="544"/>
      <c r="C48" s="544"/>
      <c r="D48" s="544"/>
      <c r="E48" s="544"/>
      <c r="F48" s="544"/>
      <c r="G48" s="544"/>
      <c r="H48" s="544"/>
      <c r="I48" s="544"/>
      <c r="J48" s="544"/>
      <c r="K48" s="544"/>
      <c r="L48" s="545"/>
      <c r="M48" s="462"/>
      <c r="N48" s="463"/>
      <c r="O48" s="463"/>
      <c r="P48" s="463"/>
      <c r="Q48" s="463"/>
      <c r="R48" s="463"/>
      <c r="S48" s="148"/>
      <c r="T48" s="149"/>
      <c r="U48" s="159" t="s">
        <v>132</v>
      </c>
      <c r="V48" s="151"/>
      <c r="W48" s="152"/>
      <c r="X48" s="152"/>
      <c r="Y48" s="152"/>
      <c r="Z48" s="92"/>
      <c r="AA48" s="175"/>
      <c r="AB48" s="531"/>
      <c r="AC48" s="529"/>
      <c r="AD48" s="529"/>
      <c r="AE48" s="529"/>
      <c r="AF48" s="529"/>
      <c r="AG48" s="529"/>
      <c r="AH48" s="528"/>
      <c r="AI48" s="529"/>
      <c r="AJ48" s="529"/>
      <c r="AK48" s="529"/>
      <c r="AL48" s="530"/>
      <c r="AO48" s="188"/>
      <c r="AP48" s="625"/>
      <c r="AQ48" s="625"/>
      <c r="AR48" s="625"/>
      <c r="AS48" s="625"/>
      <c r="AT48" s="625"/>
      <c r="AU48" s="625"/>
      <c r="AV48" s="625"/>
      <c r="AW48" s="625"/>
      <c r="AX48" s="625"/>
      <c r="AY48" s="625"/>
      <c r="AZ48" s="625"/>
      <c r="BA48" s="625"/>
      <c r="BB48" s="625"/>
    </row>
    <row r="49" spans="1:59" ht="13.5" customHeight="1">
      <c r="A49" s="549"/>
      <c r="B49" s="550"/>
      <c r="C49" s="550"/>
      <c r="D49" s="550"/>
      <c r="E49" s="550"/>
      <c r="F49" s="550"/>
      <c r="G49" s="550"/>
      <c r="H49" s="550"/>
      <c r="I49" s="550"/>
      <c r="J49" s="550"/>
      <c r="K49" s="550"/>
      <c r="L49" s="551"/>
      <c r="M49" s="415"/>
      <c r="N49" s="358"/>
      <c r="O49" s="358"/>
      <c r="P49" s="358"/>
      <c r="Q49" s="358"/>
      <c r="R49" s="358"/>
      <c r="S49" s="153"/>
      <c r="T49" s="154"/>
      <c r="U49" s="160" t="s">
        <v>133</v>
      </c>
      <c r="V49" s="156"/>
      <c r="W49" s="157"/>
      <c r="X49" s="157"/>
      <c r="Y49" s="157"/>
      <c r="Z49" s="176"/>
      <c r="AA49" s="177"/>
      <c r="AB49" s="531"/>
      <c r="AC49" s="529"/>
      <c r="AD49" s="529"/>
      <c r="AE49" s="529"/>
      <c r="AF49" s="529"/>
      <c r="AG49" s="529"/>
      <c r="AH49" s="528"/>
      <c r="AI49" s="529"/>
      <c r="AJ49" s="529"/>
      <c r="AK49" s="529"/>
      <c r="AL49" s="530"/>
      <c r="AO49" s="188"/>
      <c r="AP49" s="625"/>
      <c r="AQ49" s="625"/>
      <c r="AR49" s="625"/>
      <c r="AS49" s="625"/>
      <c r="AT49" s="625"/>
      <c r="AU49" s="625"/>
      <c r="AV49" s="625"/>
      <c r="AW49" s="625"/>
      <c r="AX49" s="625"/>
      <c r="AY49" s="625"/>
      <c r="AZ49" s="625"/>
      <c r="BA49" s="625"/>
      <c r="BB49" s="625"/>
    </row>
    <row r="50" spans="1:59" ht="13.5" customHeight="1">
      <c r="A50" s="540"/>
      <c r="B50" s="541"/>
      <c r="C50" s="541"/>
      <c r="D50" s="541"/>
      <c r="E50" s="541"/>
      <c r="F50" s="541"/>
      <c r="G50" s="541"/>
      <c r="H50" s="541"/>
      <c r="I50" s="541"/>
      <c r="J50" s="541"/>
      <c r="K50" s="541"/>
      <c r="L50" s="542"/>
      <c r="M50" s="481"/>
      <c r="N50" s="353"/>
      <c r="O50" s="353"/>
      <c r="P50" s="353"/>
      <c r="Q50" s="353"/>
      <c r="R50" s="353"/>
      <c r="S50" s="143"/>
      <c r="T50" s="144"/>
      <c r="U50" s="145" t="s">
        <v>127</v>
      </c>
      <c r="V50" s="146"/>
      <c r="W50" s="147"/>
      <c r="X50" s="147"/>
      <c r="Y50" s="147"/>
      <c r="Z50" s="173"/>
      <c r="AA50" s="174"/>
      <c r="AB50" s="634"/>
      <c r="AC50" s="632"/>
      <c r="AD50" s="632"/>
      <c r="AE50" s="632"/>
      <c r="AF50" s="632"/>
      <c r="AG50" s="632"/>
      <c r="AH50" s="631"/>
      <c r="AI50" s="632"/>
      <c r="AJ50" s="632"/>
      <c r="AK50" s="632"/>
      <c r="AL50" s="633"/>
      <c r="AO50" s="188"/>
      <c r="AP50" s="624" t="s">
        <v>134</v>
      </c>
      <c r="AQ50" s="625"/>
      <c r="AR50" s="625"/>
      <c r="AS50" s="625"/>
      <c r="AT50" s="625"/>
      <c r="AU50" s="625"/>
      <c r="AV50" s="625"/>
      <c r="AW50" s="625"/>
      <c r="AX50" s="625"/>
      <c r="AY50" s="625"/>
      <c r="AZ50" s="625"/>
      <c r="BA50" s="625"/>
      <c r="BB50" s="625"/>
    </row>
    <row r="51" spans="1:59" ht="13.5" customHeight="1">
      <c r="A51" s="543"/>
      <c r="B51" s="544"/>
      <c r="C51" s="544"/>
      <c r="D51" s="544"/>
      <c r="E51" s="544"/>
      <c r="F51" s="544"/>
      <c r="G51" s="544"/>
      <c r="H51" s="544"/>
      <c r="I51" s="544"/>
      <c r="J51" s="544"/>
      <c r="K51" s="544"/>
      <c r="L51" s="545"/>
      <c r="M51" s="462"/>
      <c r="N51" s="463"/>
      <c r="O51" s="463"/>
      <c r="P51" s="463"/>
      <c r="Q51" s="463"/>
      <c r="R51" s="463"/>
      <c r="S51" s="148"/>
      <c r="T51" s="149"/>
      <c r="U51" s="150" t="s">
        <v>129</v>
      </c>
      <c r="V51" s="151"/>
      <c r="W51" s="152"/>
      <c r="X51" s="152"/>
      <c r="Y51" s="152"/>
      <c r="Z51" s="92"/>
      <c r="AA51" s="175"/>
      <c r="AB51" s="634"/>
      <c r="AC51" s="632"/>
      <c r="AD51" s="632"/>
      <c r="AE51" s="632"/>
      <c r="AF51" s="632"/>
      <c r="AG51" s="632"/>
      <c r="AH51" s="631"/>
      <c r="AI51" s="632"/>
      <c r="AJ51" s="632"/>
      <c r="AK51" s="632"/>
      <c r="AL51" s="633"/>
      <c r="AO51" s="188"/>
      <c r="AP51" s="625"/>
      <c r="AQ51" s="625"/>
      <c r="AR51" s="625"/>
      <c r="AS51" s="625"/>
      <c r="AT51" s="625"/>
      <c r="AU51" s="625"/>
      <c r="AV51" s="625"/>
      <c r="AW51" s="625"/>
      <c r="AX51" s="625"/>
      <c r="AY51" s="625"/>
      <c r="AZ51" s="625"/>
      <c r="BA51" s="625"/>
      <c r="BB51" s="625"/>
    </row>
    <row r="52" spans="1:59" ht="15" customHeight="1">
      <c r="A52" s="546"/>
      <c r="B52" s="547"/>
      <c r="C52" s="547"/>
      <c r="D52" s="547"/>
      <c r="E52" s="547"/>
      <c r="F52" s="547"/>
      <c r="G52" s="547"/>
      <c r="H52" s="547"/>
      <c r="I52" s="547"/>
      <c r="J52" s="547"/>
      <c r="K52" s="547"/>
      <c r="L52" s="548"/>
      <c r="M52" s="326"/>
      <c r="N52" s="327"/>
      <c r="O52" s="327"/>
      <c r="P52" s="327"/>
      <c r="Q52" s="327"/>
      <c r="R52" s="327"/>
      <c r="S52" s="161"/>
      <c r="T52" s="162"/>
      <c r="U52" s="163" t="s">
        <v>130</v>
      </c>
      <c r="V52" s="164"/>
      <c r="W52" s="165"/>
      <c r="X52" s="165"/>
      <c r="Y52" s="165"/>
      <c r="Z52" s="116"/>
      <c r="AA52" s="178"/>
      <c r="AB52" s="635"/>
      <c r="AC52" s="636"/>
      <c r="AD52" s="636"/>
      <c r="AE52" s="636"/>
      <c r="AF52" s="636"/>
      <c r="AG52" s="636"/>
      <c r="AH52" s="647"/>
      <c r="AI52" s="636"/>
      <c r="AJ52" s="636"/>
      <c r="AK52" s="636"/>
      <c r="AL52" s="648"/>
      <c r="AO52" s="188"/>
      <c r="AP52" s="625"/>
      <c r="AQ52" s="625"/>
      <c r="AR52" s="625"/>
      <c r="AS52" s="625"/>
      <c r="AT52" s="625"/>
      <c r="AU52" s="625"/>
      <c r="AV52" s="625"/>
      <c r="AW52" s="625"/>
      <c r="AX52" s="625"/>
      <c r="AY52" s="625"/>
      <c r="AZ52" s="625"/>
      <c r="BA52" s="625"/>
      <c r="BB52" s="625"/>
    </row>
    <row r="53" spans="1:59" ht="11.25" customHeight="1">
      <c r="A53" s="97"/>
      <c r="AO53" s="188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</row>
    <row r="54" spans="1:59" s="97" customFormat="1" ht="18.600000000000001" customHeight="1">
      <c r="A54" s="554" t="s">
        <v>135</v>
      </c>
      <c r="B54" s="555"/>
      <c r="C54" s="555"/>
      <c r="D54" s="555"/>
      <c r="E54" s="555"/>
      <c r="F54" s="555"/>
      <c r="G54" s="555"/>
      <c r="H54" s="555"/>
      <c r="I54" s="555"/>
      <c r="J54" s="555"/>
      <c r="K54" s="555"/>
      <c r="L54" s="555"/>
      <c r="M54" s="555"/>
      <c r="N54" s="555"/>
      <c r="O54" s="555"/>
      <c r="P54" s="555"/>
      <c r="Q54" s="555"/>
      <c r="R54" s="555"/>
      <c r="S54" s="555"/>
      <c r="T54" s="555"/>
      <c r="U54" s="555"/>
      <c r="V54" s="555"/>
      <c r="W54" s="555"/>
      <c r="X54" s="555"/>
      <c r="Y54" s="555"/>
      <c r="Z54" s="555"/>
      <c r="AA54" s="555"/>
      <c r="AB54" s="555"/>
      <c r="AC54" s="555"/>
      <c r="AD54" s="555"/>
      <c r="AE54" s="555"/>
      <c r="AF54" s="555"/>
      <c r="AG54" s="555"/>
      <c r="AH54" s="555"/>
      <c r="AI54" s="555"/>
      <c r="AJ54" s="555"/>
      <c r="AK54" s="555"/>
      <c r="AL54" s="555"/>
      <c r="AO54" s="190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</row>
    <row r="55" spans="1:59" ht="15.2" customHeight="1">
      <c r="A55" s="665" t="s">
        <v>136</v>
      </c>
      <c r="B55" s="666"/>
      <c r="C55" s="666"/>
      <c r="D55" s="666"/>
      <c r="E55" s="666"/>
      <c r="F55" s="666"/>
      <c r="G55" s="666"/>
      <c r="H55" s="666"/>
      <c r="I55" s="666"/>
      <c r="J55" s="666"/>
      <c r="K55" s="666"/>
      <c r="L55" s="666"/>
      <c r="M55" s="666"/>
      <c r="N55" s="666"/>
      <c r="O55" s="666"/>
      <c r="P55" s="666"/>
      <c r="Q55" s="666"/>
      <c r="R55" s="666"/>
      <c r="S55" s="666"/>
      <c r="T55" s="667"/>
      <c r="U55" s="556" t="s">
        <v>388</v>
      </c>
      <c r="V55" s="557"/>
      <c r="W55" s="557"/>
      <c r="X55" s="557"/>
      <c r="Y55" s="557"/>
      <c r="Z55" s="557"/>
      <c r="AA55" s="557"/>
      <c r="AB55" s="557"/>
      <c r="AC55" s="557"/>
      <c r="AD55" s="557"/>
      <c r="AE55" s="557"/>
      <c r="AF55" s="557"/>
      <c r="AG55" s="557"/>
      <c r="AH55" s="557"/>
      <c r="AI55" s="557"/>
      <c r="AJ55" s="557"/>
      <c r="AK55" s="557"/>
      <c r="AL55" s="558"/>
      <c r="AO55" s="188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</row>
    <row r="56" spans="1:59" ht="15.2" customHeight="1">
      <c r="A56" s="668"/>
      <c r="B56" s="669"/>
      <c r="C56" s="669"/>
      <c r="D56" s="669"/>
      <c r="E56" s="669"/>
      <c r="F56" s="669"/>
      <c r="G56" s="669"/>
      <c r="H56" s="669"/>
      <c r="I56" s="669"/>
      <c r="J56" s="669"/>
      <c r="K56" s="669"/>
      <c r="L56" s="669"/>
      <c r="M56" s="669"/>
      <c r="N56" s="669"/>
      <c r="O56" s="669"/>
      <c r="P56" s="669"/>
      <c r="Q56" s="669"/>
      <c r="R56" s="669"/>
      <c r="S56" s="669"/>
      <c r="T56" s="670"/>
      <c r="U56" s="559" t="s">
        <v>54</v>
      </c>
      <c r="V56" s="560"/>
      <c r="W56" s="560"/>
      <c r="X56" s="560"/>
      <c r="Y56" s="560"/>
      <c r="Z56" s="561" t="s">
        <v>55</v>
      </c>
      <c r="AA56" s="560"/>
      <c r="AB56" s="560"/>
      <c r="AC56" s="562"/>
      <c r="AD56" s="171"/>
      <c r="AE56" s="561" t="s">
        <v>54</v>
      </c>
      <c r="AF56" s="560"/>
      <c r="AG56" s="560"/>
      <c r="AH56" s="562"/>
      <c r="AI56" s="560" t="s">
        <v>55</v>
      </c>
      <c r="AJ56" s="560"/>
      <c r="AK56" s="560"/>
      <c r="AL56" s="643"/>
      <c r="AO56" s="188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</row>
    <row r="57" spans="1:59" ht="10.5" customHeight="1">
      <c r="A57" s="532"/>
      <c r="B57" s="529"/>
      <c r="C57" s="529"/>
      <c r="D57" s="529"/>
      <c r="E57" s="529"/>
      <c r="F57" s="529"/>
      <c r="G57" s="529"/>
      <c r="H57" s="529"/>
      <c r="I57" s="529"/>
      <c r="J57" s="529"/>
      <c r="K57" s="529"/>
      <c r="L57" s="529"/>
      <c r="M57" s="529"/>
      <c r="N57" s="529"/>
      <c r="O57" s="529"/>
      <c r="P57" s="529"/>
      <c r="Q57" s="529"/>
      <c r="R57" s="529"/>
      <c r="S57" s="529"/>
      <c r="T57" s="533"/>
      <c r="U57" s="443"/>
      <c r="V57" s="444"/>
      <c r="W57" s="444"/>
      <c r="X57" s="444"/>
      <c r="Y57" s="444"/>
      <c r="Z57" s="490"/>
      <c r="AA57" s="444"/>
      <c r="AB57" s="444"/>
      <c r="AC57" s="491"/>
      <c r="AD57" s="641" t="s">
        <v>121</v>
      </c>
      <c r="AE57" s="490"/>
      <c r="AF57" s="353"/>
      <c r="AG57" s="353"/>
      <c r="AH57" s="360"/>
      <c r="AI57" s="444"/>
      <c r="AJ57" s="353"/>
      <c r="AK57" s="353"/>
      <c r="AL57" s="526"/>
      <c r="AO57" s="188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  <c r="BB57" s="101"/>
    </row>
    <row r="58" spans="1:59" ht="10.5" customHeight="1">
      <c r="A58" s="534"/>
      <c r="B58" s="529"/>
      <c r="C58" s="529"/>
      <c r="D58" s="529"/>
      <c r="E58" s="529"/>
      <c r="F58" s="529"/>
      <c r="G58" s="529"/>
      <c r="H58" s="529"/>
      <c r="I58" s="529"/>
      <c r="J58" s="529"/>
      <c r="K58" s="529"/>
      <c r="L58" s="529"/>
      <c r="M58" s="529"/>
      <c r="N58" s="529"/>
      <c r="O58" s="529"/>
      <c r="P58" s="529"/>
      <c r="Q58" s="529"/>
      <c r="R58" s="529"/>
      <c r="S58" s="529"/>
      <c r="T58" s="533"/>
      <c r="U58" s="337"/>
      <c r="V58" s="338"/>
      <c r="W58" s="338"/>
      <c r="X58" s="338"/>
      <c r="Y58" s="338"/>
      <c r="Z58" s="649"/>
      <c r="AA58" s="338"/>
      <c r="AB58" s="338"/>
      <c r="AC58" s="650"/>
      <c r="AD58" s="642"/>
      <c r="AE58" s="361"/>
      <c r="AF58" s="358"/>
      <c r="AG58" s="358"/>
      <c r="AH58" s="362"/>
      <c r="AI58" s="358"/>
      <c r="AJ58" s="358"/>
      <c r="AK58" s="358"/>
      <c r="AL58" s="416"/>
      <c r="AO58" s="188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</row>
    <row r="59" spans="1:59" ht="10.5" customHeight="1">
      <c r="A59" s="534"/>
      <c r="B59" s="529"/>
      <c r="C59" s="529"/>
      <c r="D59" s="529"/>
      <c r="E59" s="529"/>
      <c r="F59" s="529"/>
      <c r="G59" s="529"/>
      <c r="H59" s="529"/>
      <c r="I59" s="529"/>
      <c r="J59" s="529"/>
      <c r="K59" s="529"/>
      <c r="L59" s="529"/>
      <c r="M59" s="529"/>
      <c r="N59" s="529"/>
      <c r="O59" s="529"/>
      <c r="P59" s="529"/>
      <c r="Q59" s="529"/>
      <c r="R59" s="529"/>
      <c r="S59" s="529"/>
      <c r="T59" s="533"/>
      <c r="U59" s="443"/>
      <c r="V59" s="444"/>
      <c r="W59" s="444"/>
      <c r="X59" s="444"/>
      <c r="Y59" s="444"/>
      <c r="Z59" s="490"/>
      <c r="AA59" s="444"/>
      <c r="AB59" s="444"/>
      <c r="AC59" s="491"/>
      <c r="AD59" s="641" t="s">
        <v>121</v>
      </c>
      <c r="AE59" s="490"/>
      <c r="AF59" s="444"/>
      <c r="AG59" s="444"/>
      <c r="AH59" s="491"/>
      <c r="AI59" s="444"/>
      <c r="AJ59" s="444"/>
      <c r="AK59" s="444"/>
      <c r="AL59" s="527"/>
      <c r="AO59" s="188"/>
      <c r="AP59" s="651" t="s">
        <v>386</v>
      </c>
      <c r="AQ59" s="652"/>
      <c r="AR59" s="652"/>
      <c r="AS59" s="652"/>
      <c r="AT59" s="652"/>
      <c r="AU59" s="652"/>
      <c r="AV59" s="652"/>
      <c r="AW59" s="652"/>
      <c r="AX59" s="652"/>
      <c r="AY59" s="652"/>
      <c r="AZ59" s="652"/>
      <c r="BA59" s="652"/>
      <c r="BB59" s="652"/>
      <c r="BC59" s="97"/>
      <c r="BG59" s="189"/>
    </row>
    <row r="60" spans="1:59" ht="10.5" customHeight="1">
      <c r="A60" s="534"/>
      <c r="B60" s="529"/>
      <c r="C60" s="529"/>
      <c r="D60" s="529"/>
      <c r="E60" s="529"/>
      <c r="F60" s="529"/>
      <c r="G60" s="529"/>
      <c r="H60" s="529"/>
      <c r="I60" s="529"/>
      <c r="J60" s="529"/>
      <c r="K60" s="529"/>
      <c r="L60" s="529"/>
      <c r="M60" s="529"/>
      <c r="N60" s="529"/>
      <c r="O60" s="529"/>
      <c r="P60" s="529"/>
      <c r="Q60" s="529"/>
      <c r="R60" s="529"/>
      <c r="S60" s="529"/>
      <c r="T60" s="533"/>
      <c r="U60" s="337"/>
      <c r="V60" s="338"/>
      <c r="W60" s="338"/>
      <c r="X60" s="338"/>
      <c r="Y60" s="338"/>
      <c r="Z60" s="649"/>
      <c r="AA60" s="338"/>
      <c r="AB60" s="338"/>
      <c r="AC60" s="650"/>
      <c r="AD60" s="642"/>
      <c r="AE60" s="649"/>
      <c r="AF60" s="338"/>
      <c r="AG60" s="338"/>
      <c r="AH60" s="650"/>
      <c r="AI60" s="338"/>
      <c r="AJ60" s="338"/>
      <c r="AK60" s="338"/>
      <c r="AL60" s="339"/>
      <c r="AO60" s="188"/>
      <c r="AP60" s="652"/>
      <c r="AQ60" s="652"/>
      <c r="AR60" s="652"/>
      <c r="AS60" s="652"/>
      <c r="AT60" s="652"/>
      <c r="AU60" s="652"/>
      <c r="AV60" s="652"/>
      <c r="AW60" s="652"/>
      <c r="AX60" s="652"/>
      <c r="AY60" s="652"/>
      <c r="AZ60" s="652"/>
      <c r="BA60" s="652"/>
      <c r="BB60" s="652"/>
    </row>
    <row r="61" spans="1:59" ht="10.5" customHeight="1">
      <c r="A61" s="534"/>
      <c r="B61" s="529"/>
      <c r="C61" s="529"/>
      <c r="D61" s="529"/>
      <c r="E61" s="529"/>
      <c r="F61" s="529"/>
      <c r="G61" s="529"/>
      <c r="H61" s="529"/>
      <c r="I61" s="529"/>
      <c r="J61" s="529"/>
      <c r="K61" s="529"/>
      <c r="L61" s="529"/>
      <c r="M61" s="529"/>
      <c r="N61" s="529"/>
      <c r="O61" s="529"/>
      <c r="P61" s="529"/>
      <c r="Q61" s="529"/>
      <c r="R61" s="529"/>
      <c r="S61" s="529"/>
      <c r="T61" s="533"/>
      <c r="U61" s="443"/>
      <c r="V61" s="444"/>
      <c r="W61" s="444"/>
      <c r="X61" s="444"/>
      <c r="Y61" s="444"/>
      <c r="Z61" s="490"/>
      <c r="AA61" s="444"/>
      <c r="AB61" s="444"/>
      <c r="AC61" s="491"/>
      <c r="AD61" s="641" t="s">
        <v>121</v>
      </c>
      <c r="AE61" s="490"/>
      <c r="AF61" s="444"/>
      <c r="AG61" s="444"/>
      <c r="AH61" s="491"/>
      <c r="AI61" s="444"/>
      <c r="AJ61" s="444"/>
      <c r="AK61" s="444"/>
      <c r="AL61" s="527"/>
      <c r="AO61" s="188"/>
      <c r="AP61" s="651" t="s">
        <v>386</v>
      </c>
      <c r="AQ61" s="652"/>
      <c r="AR61" s="652"/>
      <c r="AS61" s="652"/>
      <c r="AT61" s="652"/>
      <c r="AU61" s="652"/>
      <c r="AV61" s="652"/>
      <c r="AW61" s="652"/>
      <c r="AX61" s="652"/>
      <c r="AY61" s="652"/>
      <c r="AZ61" s="652"/>
      <c r="BA61" s="652"/>
      <c r="BB61" s="652"/>
      <c r="BC61" s="97"/>
    </row>
    <row r="62" spans="1:59" ht="10.5" customHeight="1">
      <c r="A62" s="535"/>
      <c r="B62" s="536"/>
      <c r="C62" s="536"/>
      <c r="D62" s="536"/>
      <c r="E62" s="536"/>
      <c r="F62" s="536"/>
      <c r="G62" s="536"/>
      <c r="H62" s="536"/>
      <c r="I62" s="536"/>
      <c r="J62" s="536"/>
      <c r="K62" s="536"/>
      <c r="L62" s="536"/>
      <c r="M62" s="536"/>
      <c r="N62" s="536"/>
      <c r="O62" s="536"/>
      <c r="P62" s="536"/>
      <c r="Q62" s="536"/>
      <c r="R62" s="536"/>
      <c r="S62" s="536"/>
      <c r="T62" s="537"/>
      <c r="U62" s="331"/>
      <c r="V62" s="332"/>
      <c r="W62" s="332"/>
      <c r="X62" s="332"/>
      <c r="Y62" s="332"/>
      <c r="Z62" s="492"/>
      <c r="AA62" s="332"/>
      <c r="AB62" s="332"/>
      <c r="AC62" s="493"/>
      <c r="AD62" s="675"/>
      <c r="AE62" s="492"/>
      <c r="AF62" s="332"/>
      <c r="AG62" s="332"/>
      <c r="AH62" s="493"/>
      <c r="AI62" s="332"/>
      <c r="AJ62" s="332"/>
      <c r="AK62" s="332"/>
      <c r="AL62" s="333"/>
      <c r="AO62" s="188"/>
      <c r="AP62" s="652"/>
      <c r="AQ62" s="652"/>
      <c r="AR62" s="652"/>
      <c r="AS62" s="652"/>
      <c r="AT62" s="652"/>
      <c r="AU62" s="652"/>
      <c r="AV62" s="652"/>
      <c r="AW62" s="652"/>
      <c r="AX62" s="652"/>
      <c r="AY62" s="652"/>
      <c r="AZ62" s="652"/>
      <c r="BA62" s="652"/>
      <c r="BB62" s="652"/>
    </row>
    <row r="63" spans="1:59" s="99" customFormat="1" ht="11.25" customHeight="1">
      <c r="A63" s="129"/>
      <c r="B63" s="130"/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O63" s="96"/>
      <c r="AP63" s="305"/>
      <c r="AQ63" s="305"/>
      <c r="AR63" s="305"/>
      <c r="AS63" s="305"/>
      <c r="AT63" s="305"/>
      <c r="AU63" s="305"/>
      <c r="AV63" s="305"/>
      <c r="AW63" s="305"/>
      <c r="AX63" s="305"/>
      <c r="AY63" s="305"/>
      <c r="AZ63" s="305"/>
      <c r="BA63" s="305"/>
      <c r="BB63" s="305"/>
    </row>
    <row r="64" spans="1:59" ht="18" customHeight="1">
      <c r="A64" s="671" t="s">
        <v>137</v>
      </c>
      <c r="B64" s="672"/>
      <c r="C64" s="672"/>
      <c r="D64" s="672"/>
      <c r="E64" s="672"/>
      <c r="F64" s="672"/>
      <c r="G64" s="672"/>
      <c r="H64" s="672"/>
      <c r="I64" s="672"/>
      <c r="J64" s="672"/>
      <c r="K64" s="672"/>
      <c r="L64" s="672"/>
      <c r="M64" s="672"/>
      <c r="N64" s="672"/>
      <c r="O64" s="672"/>
      <c r="P64" s="672"/>
      <c r="Q64" s="672"/>
      <c r="R64" s="672"/>
      <c r="S64" s="672"/>
      <c r="T64" s="672"/>
      <c r="U64" s="672"/>
      <c r="V64" s="672"/>
      <c r="W64" s="672"/>
      <c r="X64" s="672"/>
      <c r="Y64" s="672"/>
      <c r="Z64" s="672"/>
      <c r="AA64" s="672"/>
      <c r="AB64" s="672"/>
      <c r="AC64" s="672"/>
      <c r="AD64" s="672"/>
      <c r="AE64" s="672"/>
      <c r="AF64" s="672"/>
      <c r="AG64" s="672"/>
      <c r="AH64" s="672"/>
      <c r="AI64" s="672"/>
      <c r="AJ64" s="672"/>
      <c r="AK64" s="672"/>
      <c r="AL64" s="672"/>
      <c r="AO64" s="188"/>
      <c r="AP64" s="101"/>
      <c r="AQ64" s="101"/>
      <c r="AR64" s="101"/>
      <c r="AS64" s="101"/>
      <c r="AT64" s="101"/>
      <c r="AU64" s="101"/>
      <c r="AV64" s="101"/>
      <c r="AW64" s="101"/>
      <c r="AX64" s="101"/>
      <c r="AY64" s="101"/>
      <c r="AZ64" s="101"/>
      <c r="BA64" s="101"/>
      <c r="BB64" s="101"/>
    </row>
    <row r="65" spans="1:54" s="98" customFormat="1" ht="17.25" customHeight="1">
      <c r="A65" s="315" t="s">
        <v>138</v>
      </c>
      <c r="B65" s="557"/>
      <c r="C65" s="557"/>
      <c r="D65" s="557"/>
      <c r="E65" s="557"/>
      <c r="F65" s="558"/>
      <c r="G65" s="193"/>
      <c r="H65" s="194" t="s">
        <v>139</v>
      </c>
      <c r="I65" s="198"/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198"/>
      <c r="Y65" s="198"/>
      <c r="Z65" s="198"/>
      <c r="AA65" s="198"/>
      <c r="AB65" s="198"/>
      <c r="AC65" s="198"/>
      <c r="AD65" s="198"/>
      <c r="AE65" s="198"/>
      <c r="AF65" s="198"/>
      <c r="AG65" s="198"/>
      <c r="AH65" s="199"/>
      <c r="AI65" s="199"/>
      <c r="AJ65" s="198"/>
      <c r="AK65" s="199"/>
      <c r="AL65" s="200"/>
      <c r="AM65" s="201"/>
      <c r="AN65" s="201"/>
      <c r="AO65" s="38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</row>
    <row r="66" spans="1:54" s="98" customFormat="1" ht="15.75" customHeight="1">
      <c r="A66" s="659"/>
      <c r="B66" s="660"/>
      <c r="C66" s="660"/>
      <c r="D66" s="660"/>
      <c r="E66" s="660"/>
      <c r="F66" s="661"/>
      <c r="G66" s="195"/>
      <c r="H66" s="111" t="s">
        <v>140</v>
      </c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149"/>
      <c r="AA66" s="167"/>
      <c r="AB66" s="180"/>
      <c r="AC66" s="180"/>
      <c r="AD66" s="180"/>
      <c r="AE66" s="180"/>
      <c r="AF66" s="180"/>
      <c r="AG66" s="180"/>
      <c r="AH66" s="92"/>
      <c r="AI66" s="92"/>
      <c r="AJ66" s="92"/>
      <c r="AK66" s="180"/>
      <c r="AL66" s="202"/>
      <c r="AM66" s="201"/>
      <c r="AN66" s="201"/>
      <c r="AO66" s="38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</row>
    <row r="67" spans="1:54" s="98" customFormat="1" ht="15" customHeight="1">
      <c r="A67" s="659"/>
      <c r="B67" s="660"/>
      <c r="C67" s="660"/>
      <c r="D67" s="660"/>
      <c r="E67" s="660"/>
      <c r="F67" s="661"/>
      <c r="G67" s="195"/>
      <c r="H67" s="196" t="s">
        <v>141</v>
      </c>
      <c r="I67" s="110"/>
      <c r="J67" s="113" t="s">
        <v>88</v>
      </c>
      <c r="K67" s="92"/>
      <c r="L67" s="92"/>
      <c r="M67" s="92"/>
      <c r="N67" s="92"/>
      <c r="O67" s="92"/>
      <c r="P67" s="92"/>
      <c r="Q67" s="92"/>
      <c r="R67" s="110"/>
      <c r="S67" s="113" t="s">
        <v>142</v>
      </c>
      <c r="T67" s="92"/>
      <c r="U67" s="92"/>
      <c r="V67" s="92"/>
      <c r="W67" s="92"/>
      <c r="X67" s="92"/>
      <c r="Y67" s="92"/>
      <c r="Z67" s="149"/>
      <c r="AA67" s="167"/>
      <c r="AB67" s="92"/>
      <c r="AC67" s="180"/>
      <c r="AD67" s="180"/>
      <c r="AE67" s="180"/>
      <c r="AF67" s="180"/>
      <c r="AG67" s="180"/>
      <c r="AH67" s="180"/>
      <c r="AI67" s="180"/>
      <c r="AJ67" s="92"/>
      <c r="AK67" s="180"/>
      <c r="AL67" s="202"/>
      <c r="AM67" s="201"/>
      <c r="AN67" s="201"/>
      <c r="AO67" s="38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</row>
    <row r="68" spans="1:54" s="98" customFormat="1" ht="16.5" customHeight="1">
      <c r="A68" s="659"/>
      <c r="B68" s="660"/>
      <c r="C68" s="660"/>
      <c r="D68" s="660"/>
      <c r="E68" s="660"/>
      <c r="F68" s="661"/>
      <c r="G68" s="195"/>
      <c r="H68" s="180"/>
      <c r="I68" s="110"/>
      <c r="J68" s="113" t="s">
        <v>90</v>
      </c>
      <c r="K68" s="92"/>
      <c r="L68" s="92"/>
      <c r="M68" s="92"/>
      <c r="N68" s="92"/>
      <c r="O68" s="92"/>
      <c r="P68" s="92"/>
      <c r="Q68" s="92"/>
      <c r="R68" s="110"/>
      <c r="S68" s="113" t="s">
        <v>95</v>
      </c>
      <c r="T68" s="92"/>
      <c r="U68" s="92"/>
      <c r="V68" s="92"/>
      <c r="W68" s="92"/>
      <c r="X68" s="92"/>
      <c r="Y68" s="92"/>
      <c r="Z68" s="149"/>
      <c r="AA68" s="167"/>
      <c r="AB68" s="92"/>
      <c r="AC68" s="180"/>
      <c r="AD68" s="180"/>
      <c r="AE68" s="180"/>
      <c r="AF68" s="180"/>
      <c r="AG68" s="180"/>
      <c r="AH68" s="180"/>
      <c r="AI68" s="180"/>
      <c r="AJ68" s="180"/>
      <c r="AK68" s="180"/>
      <c r="AL68" s="202"/>
      <c r="AM68" s="201"/>
      <c r="AN68" s="201"/>
      <c r="AO68" s="38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</row>
    <row r="69" spans="1:54" s="98" customFormat="1" ht="18" customHeight="1">
      <c r="A69" s="659"/>
      <c r="B69" s="660"/>
      <c r="C69" s="660"/>
      <c r="D69" s="660"/>
      <c r="E69" s="660"/>
      <c r="F69" s="661"/>
      <c r="G69" s="195"/>
      <c r="H69" s="113" t="s">
        <v>143</v>
      </c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149"/>
      <c r="AA69" s="167"/>
      <c r="AB69" s="92"/>
      <c r="AC69" s="180"/>
      <c r="AD69" s="92"/>
      <c r="AE69" s="180"/>
      <c r="AF69" s="180"/>
      <c r="AG69" s="180"/>
      <c r="AH69" s="180"/>
      <c r="AI69" s="180"/>
      <c r="AJ69" s="180"/>
      <c r="AK69" s="180"/>
      <c r="AL69" s="202"/>
      <c r="AM69" s="201"/>
      <c r="AN69" s="201"/>
      <c r="AO69" s="38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</row>
    <row r="70" spans="1:54" s="98" customFormat="1" ht="13.5" customHeight="1">
      <c r="A70" s="662"/>
      <c r="B70" s="663"/>
      <c r="C70" s="663"/>
      <c r="D70" s="663"/>
      <c r="E70" s="663"/>
      <c r="F70" s="664"/>
      <c r="G70" s="197"/>
      <c r="H70" s="673" t="s">
        <v>144</v>
      </c>
      <c r="I70" s="674"/>
      <c r="J70" s="674"/>
      <c r="K70" s="674"/>
      <c r="L70" s="674"/>
      <c r="M70" s="332"/>
      <c r="N70" s="327"/>
      <c r="O70" s="327"/>
      <c r="P70" s="327"/>
      <c r="Q70" s="327"/>
      <c r="R70" s="327"/>
      <c r="S70" s="327"/>
      <c r="T70" s="327"/>
      <c r="U70" s="327"/>
      <c r="V70" s="327"/>
      <c r="W70" s="327"/>
      <c r="X70" s="327"/>
      <c r="Y70" s="327"/>
      <c r="Z70" s="327"/>
      <c r="AA70" s="327"/>
      <c r="AB70" s="327"/>
      <c r="AC70" s="165" t="s">
        <v>77</v>
      </c>
      <c r="AD70" s="116"/>
      <c r="AE70" s="183"/>
      <c r="AF70" s="183"/>
      <c r="AG70" s="183"/>
      <c r="AH70" s="183"/>
      <c r="AI70" s="183"/>
      <c r="AJ70" s="116"/>
      <c r="AK70" s="183"/>
      <c r="AL70" s="184"/>
      <c r="AM70" s="201"/>
      <c r="AN70" s="201"/>
      <c r="AO70" s="38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</row>
  </sheetData>
  <sheetProtection selectLockedCells="1"/>
  <mergeCells count="154">
    <mergeCell ref="Q24:U25"/>
    <mergeCell ref="G20:P21"/>
    <mergeCell ref="G18:P19"/>
    <mergeCell ref="Q18:U19"/>
    <mergeCell ref="V22:Y23"/>
    <mergeCell ref="V24:Y25"/>
    <mergeCell ref="Z22:AB23"/>
    <mergeCell ref="Q20:U21"/>
    <mergeCell ref="AJ22:AL23"/>
    <mergeCell ref="AD24:AF25"/>
    <mergeCell ref="AG24:AI25"/>
    <mergeCell ref="AJ24:AL25"/>
    <mergeCell ref="V20:Y21"/>
    <mergeCell ref="Z20:AB21"/>
    <mergeCell ref="G22:P23"/>
    <mergeCell ref="Q22:U23"/>
    <mergeCell ref="AG22:AI23"/>
    <mergeCell ref="AD22:AF23"/>
    <mergeCell ref="AC20:AC21"/>
    <mergeCell ref="AC22:AC23"/>
    <mergeCell ref="AC24:AC25"/>
    <mergeCell ref="G24:P25"/>
    <mergeCell ref="AG9:AH9"/>
    <mergeCell ref="AJ9:AL9"/>
    <mergeCell ref="O12:V12"/>
    <mergeCell ref="W12:Z12"/>
    <mergeCell ref="AA12:AD12"/>
    <mergeCell ref="P13:U13"/>
    <mergeCell ref="W13:Y13"/>
    <mergeCell ref="AA13:AD13"/>
    <mergeCell ref="AI56:AL56"/>
    <mergeCell ref="A41:AL41"/>
    <mergeCell ref="A31:AL31"/>
    <mergeCell ref="U32:AL32"/>
    <mergeCell ref="U33:Y33"/>
    <mergeCell ref="Z33:AC33"/>
    <mergeCell ref="AE33:AH33"/>
    <mergeCell ref="AI33:AL33"/>
    <mergeCell ref="A20:F21"/>
    <mergeCell ref="A22:F23"/>
    <mergeCell ref="A24:F25"/>
    <mergeCell ref="A26:F27"/>
    <mergeCell ref="Z24:AB25"/>
    <mergeCell ref="AD20:AF21"/>
    <mergeCell ref="AG20:AI21"/>
    <mergeCell ref="AJ20:AL21"/>
    <mergeCell ref="AC26:AC27"/>
    <mergeCell ref="AD34:AD35"/>
    <mergeCell ref="AD36:AD37"/>
    <mergeCell ref="AD38:AD39"/>
    <mergeCell ref="AP26:BB27"/>
    <mergeCell ref="U34:Y35"/>
    <mergeCell ref="Z34:AC35"/>
    <mergeCell ref="Q26:U27"/>
    <mergeCell ref="AJ28:AL29"/>
    <mergeCell ref="AD26:AF27"/>
    <mergeCell ref="AG26:AI27"/>
    <mergeCell ref="AJ26:AL27"/>
    <mergeCell ref="AP32:BB35"/>
    <mergeCell ref="AP36:BB37"/>
    <mergeCell ref="A28:AI29"/>
    <mergeCell ref="G26:P27"/>
    <mergeCell ref="Z26:AB27"/>
    <mergeCell ref="V26:Y27"/>
    <mergeCell ref="AP61:BB62"/>
    <mergeCell ref="AP59:BB60"/>
    <mergeCell ref="A32:T33"/>
    <mergeCell ref="A65:F70"/>
    <mergeCell ref="A36:T37"/>
    <mergeCell ref="A34:T35"/>
    <mergeCell ref="AE34:AH35"/>
    <mergeCell ref="AI34:AL35"/>
    <mergeCell ref="A55:T56"/>
    <mergeCell ref="U57:Y58"/>
    <mergeCell ref="Z57:AC58"/>
    <mergeCell ref="AE57:AH58"/>
    <mergeCell ref="AI57:AL58"/>
    <mergeCell ref="U59:Y60"/>
    <mergeCell ref="Z59:AC60"/>
    <mergeCell ref="U36:Y37"/>
    <mergeCell ref="Z36:AC37"/>
    <mergeCell ref="AE36:AH37"/>
    <mergeCell ref="AI36:AL37"/>
    <mergeCell ref="U38:Y39"/>
    <mergeCell ref="A64:AL64"/>
    <mergeCell ref="H70:L70"/>
    <mergeCell ref="M70:AB70"/>
    <mergeCell ref="AD61:AD62"/>
    <mergeCell ref="AP44:BB46"/>
    <mergeCell ref="AP47:BB49"/>
    <mergeCell ref="S42:AA43"/>
    <mergeCell ref="AH44:AL46"/>
    <mergeCell ref="A59:T60"/>
    <mergeCell ref="AB50:AG52"/>
    <mergeCell ref="A38:T39"/>
    <mergeCell ref="AP38:BB39"/>
    <mergeCell ref="AP50:BB52"/>
    <mergeCell ref="AD57:AD58"/>
    <mergeCell ref="AD59:AD60"/>
    <mergeCell ref="AB42:AL42"/>
    <mergeCell ref="AB43:AG43"/>
    <mergeCell ref="AH43:AL43"/>
    <mergeCell ref="M50:R52"/>
    <mergeCell ref="M42:R43"/>
    <mergeCell ref="AB44:AG46"/>
    <mergeCell ref="A42:L43"/>
    <mergeCell ref="AH50:AL52"/>
    <mergeCell ref="AE59:AH60"/>
    <mergeCell ref="AI59:AL60"/>
    <mergeCell ref="M47:R49"/>
    <mergeCell ref="M44:R46"/>
    <mergeCell ref="O5:V6"/>
    <mergeCell ref="P7:V8"/>
    <mergeCell ref="P9:V10"/>
    <mergeCell ref="A5:N6"/>
    <mergeCell ref="W5:AL6"/>
    <mergeCell ref="A18:F19"/>
    <mergeCell ref="Q16:U17"/>
    <mergeCell ref="G16:P17"/>
    <mergeCell ref="AJ16:AL17"/>
    <mergeCell ref="AD18:AF19"/>
    <mergeCell ref="AG18:AI19"/>
    <mergeCell ref="AJ18:AL19"/>
    <mergeCell ref="V18:Y19"/>
    <mergeCell ref="Z18:AB19"/>
    <mergeCell ref="A16:F17"/>
    <mergeCell ref="O7:O8"/>
    <mergeCell ref="O9:O10"/>
    <mergeCell ref="AC18:AC19"/>
    <mergeCell ref="V16:AI16"/>
    <mergeCell ref="V17:Y17"/>
    <mergeCell ref="Z17:AB17"/>
    <mergeCell ref="AD17:AF17"/>
    <mergeCell ref="AG17:AI17"/>
    <mergeCell ref="AE9:AF9"/>
    <mergeCell ref="U61:Y62"/>
    <mergeCell ref="Z61:AC62"/>
    <mergeCell ref="AE61:AH62"/>
    <mergeCell ref="AI61:AL62"/>
    <mergeCell ref="AH47:AL49"/>
    <mergeCell ref="AB47:AG49"/>
    <mergeCell ref="A57:T58"/>
    <mergeCell ref="A61:T62"/>
    <mergeCell ref="AE38:AH39"/>
    <mergeCell ref="AI38:AL39"/>
    <mergeCell ref="A50:L52"/>
    <mergeCell ref="A47:L49"/>
    <mergeCell ref="A44:L46"/>
    <mergeCell ref="Z38:AC39"/>
    <mergeCell ref="A54:AL54"/>
    <mergeCell ref="U55:AL55"/>
    <mergeCell ref="U56:Y56"/>
    <mergeCell ref="Z56:AC56"/>
    <mergeCell ref="AE56:AH56"/>
  </mergeCells>
  <phoneticPr fontId="85"/>
  <conditionalFormatting sqref="AJ18:AL23 Z20 AD20 AG20 Z22 AD22 AG22 Z57 U57 A57 V20 V22 V18 G18:U23">
    <cfRule type="containsBlanks" dxfId="220" priority="115">
      <formula>LEN(TRIM(A18))=0</formula>
    </cfRule>
  </conditionalFormatting>
  <conditionalFormatting sqref="Z18 AD18 AG18">
    <cfRule type="containsBlanks" dxfId="219" priority="99">
      <formula>LEN(TRIM(Z18))=0</formula>
    </cfRule>
  </conditionalFormatting>
  <conditionalFormatting sqref="AE57 AI57">
    <cfRule type="containsBlanks" dxfId="218" priority="96">
      <formula>LEN(TRIM(AE57))=0</formula>
    </cfRule>
  </conditionalFormatting>
  <printOptions horizontalCentered="1" verticalCentered="1"/>
  <pageMargins left="0.15748031496063" right="0.118110236220472" top="0.15748031496063" bottom="0.35433070866141703" header="0.31496062992126" footer="0.196850393700787"/>
  <pageSetup paperSize="9" scale="85" orientation="portrait" horizontalDpi="360" verticalDpi="360" r:id="rId1"/>
  <headerFooter>
    <oddFooter>&amp;C&amp;"MS PGothic,標準"&amp;10 2</oddFooter>
  </headerFooter>
  <colBreaks count="1" manualBreakCount="1">
    <brk id="38" max="79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Check Box 8">
              <controlPr defaultSize="0" autoPict="0">
                <anchor>
                  <from>
                    <xdr:col>19</xdr:col>
                    <xdr:colOff>0</xdr:colOff>
                    <xdr:row>43</xdr:row>
                    <xdr:rowOff>9525</xdr:rowOff>
                  </from>
                  <to>
                    <xdr:col>20</xdr:col>
                    <xdr:colOff>9525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5" name="Check Box 10">
              <controlPr defaultSize="0" autoPict="0">
                <anchor>
                  <from>
                    <xdr:col>19</xdr:col>
                    <xdr:colOff>0</xdr:colOff>
                    <xdr:row>43</xdr:row>
                    <xdr:rowOff>161925</xdr:rowOff>
                  </from>
                  <to>
                    <xdr:col>20</xdr:col>
                    <xdr:colOff>9525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6" name="Check Box 12">
              <controlPr defaultSize="0" autoPict="0">
                <anchor>
                  <from>
                    <xdr:col>19</xdr:col>
                    <xdr:colOff>0</xdr:colOff>
                    <xdr:row>44</xdr:row>
                    <xdr:rowOff>152400</xdr:rowOff>
                  </from>
                  <to>
                    <xdr:col>20</xdr:col>
                    <xdr:colOff>9525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7" name="Check Box 25">
              <controlPr defaultSize="0" autoPict="0">
                <anchor>
                  <from>
                    <xdr:col>19</xdr:col>
                    <xdr:colOff>0</xdr:colOff>
                    <xdr:row>46</xdr:row>
                    <xdr:rowOff>0</xdr:rowOff>
                  </from>
                  <to>
                    <xdr:col>20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8" name="Check Box 26">
              <controlPr defaultSize="0" autoPict="0">
                <anchor>
                  <from>
                    <xdr:col>19</xdr:col>
                    <xdr:colOff>0</xdr:colOff>
                    <xdr:row>46</xdr:row>
                    <xdr:rowOff>152400</xdr:rowOff>
                  </from>
                  <to>
                    <xdr:col>20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9" name="Check Box 27">
              <controlPr defaultSize="0" autoPict="0">
                <anchor>
                  <from>
                    <xdr:col>19</xdr:col>
                    <xdr:colOff>0</xdr:colOff>
                    <xdr:row>47</xdr:row>
                    <xdr:rowOff>152400</xdr:rowOff>
                  </from>
                  <to>
                    <xdr:col>20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0" name="Check Box 28">
              <controlPr defaultSize="0" autoPict="0">
                <anchor>
                  <from>
                    <xdr:col>19</xdr:col>
                    <xdr:colOff>0</xdr:colOff>
                    <xdr:row>49</xdr:row>
                    <xdr:rowOff>9525</xdr:rowOff>
                  </from>
                  <to>
                    <xdr:col>20</xdr:col>
                    <xdr:colOff>9525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1" name="Check Box 29">
              <controlPr defaultSize="0" autoPict="0">
                <anchor>
                  <from>
                    <xdr:col>19</xdr:col>
                    <xdr:colOff>0</xdr:colOff>
                    <xdr:row>49</xdr:row>
                    <xdr:rowOff>161925</xdr:rowOff>
                  </from>
                  <to>
                    <xdr:col>20</xdr:col>
                    <xdr:colOff>9525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2" name="Check Box 30">
              <controlPr defaultSize="0" autoPict="0">
                <anchor>
                  <from>
                    <xdr:col>19</xdr:col>
                    <xdr:colOff>0</xdr:colOff>
                    <xdr:row>50</xdr:row>
                    <xdr:rowOff>161925</xdr:rowOff>
                  </from>
                  <to>
                    <xdr:col>20</xdr:col>
                    <xdr:colOff>9525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3" name="Check Box 29">
              <controlPr defaultSize="0" autoPict="0">
                <anchor moveWithCells="1">
                  <from>
                    <xdr:col>3</xdr:col>
                    <xdr:colOff>9525</xdr:colOff>
                    <xdr:row>5</xdr:row>
                    <xdr:rowOff>209550</xdr:rowOff>
                  </from>
                  <to>
                    <xdr:col>4</xdr:col>
                    <xdr:colOff>28575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4" name="Check Box 30">
              <controlPr defaultSize="0" autoPict="0">
                <anchor moveWithCells="1">
                  <from>
                    <xdr:col>9</xdr:col>
                    <xdr:colOff>0</xdr:colOff>
                    <xdr:row>6</xdr:row>
                    <xdr:rowOff>9525</xdr:rowOff>
                  </from>
                  <to>
                    <xdr:col>10</xdr:col>
                    <xdr:colOff>47625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5" name="Check Box 31">
              <controlPr defaultSize="0" autoPict="0">
                <anchor moveWithCells="1">
                  <from>
                    <xdr:col>0</xdr:col>
                    <xdr:colOff>19050</xdr:colOff>
                    <xdr:row>7</xdr:row>
                    <xdr:rowOff>19050</xdr:rowOff>
                  </from>
                  <to>
                    <xdr:col>1</xdr:col>
                    <xdr:colOff>9525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6" name="Check Box 32">
              <controlPr defaultSize="0" autoPict="0">
                <anchor moveWithCells="1">
                  <from>
                    <xdr:col>0</xdr:col>
                    <xdr:colOff>19050</xdr:colOff>
                    <xdr:row>8</xdr:row>
                    <xdr:rowOff>28575</xdr:rowOff>
                  </from>
                  <to>
                    <xdr:col>1</xdr:col>
                    <xdr:colOff>28575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7" name="Check Box 33">
              <controlPr defaultSize="0" autoPict="0">
                <anchor moveWithCells="1">
                  <from>
                    <xdr:col>0</xdr:col>
                    <xdr:colOff>19050</xdr:colOff>
                    <xdr:row>9</xdr:row>
                    <xdr:rowOff>9525</xdr:rowOff>
                  </from>
                  <to>
                    <xdr:col>1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8" name="Check Box 34">
              <controlPr defaultSize="0" autoPict="0">
                <anchor moveWithCells="1">
                  <from>
                    <xdr:col>0</xdr:col>
                    <xdr:colOff>19050</xdr:colOff>
                    <xdr:row>10</xdr:row>
                    <xdr:rowOff>19050</xdr:rowOff>
                  </from>
                  <to>
                    <xdr:col>1</xdr:col>
                    <xdr:colOff>19050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9" name="Check Box 35">
              <controlPr defaultSize="0" autoPict="0">
                <anchor moveWithCells="1">
                  <from>
                    <xdr:col>22</xdr:col>
                    <xdr:colOff>9525</xdr:colOff>
                    <xdr:row>6</xdr:row>
                    <xdr:rowOff>0</xdr:rowOff>
                  </from>
                  <to>
                    <xdr:col>23</xdr:col>
                    <xdr:colOff>66675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20" name="Check Box 36">
              <controlPr defaultSize="0" autoPict="0">
                <anchor moveWithCells="1">
                  <from>
                    <xdr:col>22</xdr:col>
                    <xdr:colOff>9525</xdr:colOff>
                    <xdr:row>7</xdr:row>
                    <xdr:rowOff>19050</xdr:rowOff>
                  </from>
                  <to>
                    <xdr:col>23</xdr:col>
                    <xdr:colOff>66675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21" name="Check Box 37">
              <controlPr defaultSize="0" autoPict="0">
                <anchor moveWithCells="1">
                  <from>
                    <xdr:col>22</xdr:col>
                    <xdr:colOff>9525</xdr:colOff>
                    <xdr:row>8</xdr:row>
                    <xdr:rowOff>180975</xdr:rowOff>
                  </from>
                  <to>
                    <xdr:col>23</xdr:col>
                    <xdr:colOff>76200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22" name="Check Box 38">
              <controlPr defaultSize="0" autoPict="0">
                <anchor moveWithCells="1">
                  <from>
                    <xdr:col>22</xdr:col>
                    <xdr:colOff>9525</xdr:colOff>
                    <xdr:row>9</xdr:row>
                    <xdr:rowOff>180975</xdr:rowOff>
                  </from>
                  <to>
                    <xdr:col>23</xdr:col>
                    <xdr:colOff>76200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3" name="Check Box 41">
              <controlPr defaultSize="0" autoPict="0">
                <anchor moveWithCells="1">
                  <from>
                    <xdr:col>8</xdr:col>
                    <xdr:colOff>0</xdr:colOff>
                    <xdr:row>66</xdr:row>
                    <xdr:rowOff>9525</xdr:rowOff>
                  </from>
                  <to>
                    <xdr:col>8</xdr:col>
                    <xdr:colOff>171450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4" name="Check Box 42">
              <controlPr defaultSize="0" autoPict="0">
                <anchor moveWithCells="1">
                  <from>
                    <xdr:col>8</xdr:col>
                    <xdr:colOff>0</xdr:colOff>
                    <xdr:row>67</xdr:row>
                    <xdr:rowOff>28575</xdr:rowOff>
                  </from>
                  <to>
                    <xdr:col>8</xdr:col>
                    <xdr:colOff>171450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5" name="Check Box 43">
              <controlPr defaultSize="0" autoPict="0">
                <anchor moveWithCells="1">
                  <from>
                    <xdr:col>17</xdr:col>
                    <xdr:colOff>0</xdr:colOff>
                    <xdr:row>66</xdr:row>
                    <xdr:rowOff>19050</xdr:rowOff>
                  </from>
                  <to>
                    <xdr:col>18</xdr:col>
                    <xdr:colOff>0</xdr:colOff>
                    <xdr:row>67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26" name="Check Box 44">
              <controlPr defaultSize="0" autoPict="0">
                <anchor moveWithCells="1">
                  <from>
                    <xdr:col>17</xdr:col>
                    <xdr:colOff>0</xdr:colOff>
                    <xdr:row>67</xdr:row>
                    <xdr:rowOff>19050</xdr:rowOff>
                  </from>
                  <to>
                    <xdr:col>18</xdr:col>
                    <xdr:colOff>0</xdr:colOff>
                    <xdr:row>67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27" name="Check Box 45">
              <controlPr defaultSize="0" autoPict="0">
                <anchor moveWithCells="1">
                  <from>
                    <xdr:col>6</xdr:col>
                    <xdr:colOff>0</xdr:colOff>
                    <xdr:row>64</xdr:row>
                    <xdr:rowOff>57150</xdr:rowOff>
                  </from>
                  <to>
                    <xdr:col>6</xdr:col>
                    <xdr:colOff>161925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28" name="Check Box 46">
              <controlPr defaultSize="0" autoPict="0">
                <anchor moveWithCells="1">
                  <from>
                    <xdr:col>6</xdr:col>
                    <xdr:colOff>0</xdr:colOff>
                    <xdr:row>68</xdr:row>
                    <xdr:rowOff>219075</xdr:rowOff>
                  </from>
                  <to>
                    <xdr:col>6</xdr:col>
                    <xdr:colOff>161925</xdr:colOff>
                    <xdr:row>69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29" name="Check Box 47">
              <controlPr defaultSize="0" autoPict="0">
                <anchor moveWithCells="1">
                  <from>
                    <xdr:col>6</xdr:col>
                    <xdr:colOff>0</xdr:colOff>
                    <xdr:row>68</xdr:row>
                    <xdr:rowOff>9525</xdr:rowOff>
                  </from>
                  <to>
                    <xdr:col>6</xdr:col>
                    <xdr:colOff>161925</xdr:colOff>
                    <xdr:row>68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30" name="Check Box 48">
              <controlPr defaultSize="0" autoPict="0">
                <anchor moveWithCells="1">
                  <from>
                    <xdr:col>14</xdr:col>
                    <xdr:colOff>19050</xdr:colOff>
                    <xdr:row>6</xdr:row>
                    <xdr:rowOff>85725</xdr:rowOff>
                  </from>
                  <to>
                    <xdr:col>15</xdr:col>
                    <xdr:colOff>57150</xdr:colOff>
                    <xdr:row>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31" name="Check Box 49">
              <controlPr defaultSize="0" autoPict="0">
                <anchor moveWithCells="1">
                  <from>
                    <xdr:col>14</xdr:col>
                    <xdr:colOff>19050</xdr:colOff>
                    <xdr:row>8</xdr:row>
                    <xdr:rowOff>85725</xdr:rowOff>
                  </from>
                  <to>
                    <xdr:col>15</xdr:col>
                    <xdr:colOff>57150</xdr:colOff>
                    <xdr:row>9</xdr:row>
                    <xdr:rowOff>142875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5" id="{00000000-000E-0000-0100-000069000000}">
            <xm:f>AND(版下!$E$2=FALSE,版下!$E$3=FALSE,版下!$E$4=FALSE,版下!$E$5=FALSE,版下!$E$6=FALSE,版下!$E$7=FALSE)</xm:f>
            <x14:dxf>
              <fill>
                <patternFill patternType="solid">
                  <bgColor rgb="FFFFFF00"/>
                </patternFill>
              </fill>
            </x14:dxf>
          </x14:cfRule>
          <xm:sqref>D7</xm:sqref>
        </x14:conditionalFormatting>
        <x14:conditionalFormatting xmlns:xm="http://schemas.microsoft.com/office/excel/2006/main">
          <x14:cfRule type="expression" priority="104" id="{00000000-000E-0000-0100-000068000000}">
            <xm:f>AND(版下!$E$2=FALSE,版下!$E$3=FALSE,版下!$E$4=FALSE,版下!$E$5=FALSE,版下!$E$6=FALSE,版下!$E$7=FALSE)</xm:f>
            <x14:dxf>
              <fill>
                <patternFill patternType="solid">
                  <bgColor rgb="FFFFFF00"/>
                </patternFill>
              </fill>
            </x14:dxf>
          </x14:cfRule>
          <xm:sqref>J7</xm:sqref>
        </x14:conditionalFormatting>
        <x14:conditionalFormatting xmlns:xm="http://schemas.microsoft.com/office/excel/2006/main">
          <x14:cfRule type="expression" priority="95" id="{00000000-000E-0000-0100-00005F000000}">
            <xm:f>AND(版下!E10=FALSE,版下!E11=FALSE,版下!E12=FALSE,版下!E13=FALSE)</xm:f>
            <x14:dxf>
              <fill>
                <patternFill patternType="solid">
                  <bgColor rgb="FFFFFF00"/>
                </patternFill>
              </fill>
            </x14:dxf>
          </x14:cfRule>
          <xm:sqref>W7</xm:sqref>
        </x14:conditionalFormatting>
        <x14:conditionalFormatting xmlns:xm="http://schemas.microsoft.com/office/excel/2006/main">
          <x14:cfRule type="expression" priority="103" id="{00000000-000E-0000-0100-000067000000}">
            <xm:f>AND(版下!$E$2=FALSE,版下!$E$3=FALSE,版下!$E$4=FALSE,版下!$E$5=FALSE,版下!$E$6=FALSE,版下!$E$7=FALSE)</xm:f>
            <x14:dxf>
              <fill>
                <patternFill patternType="solid">
                  <bgColor rgb="FFFFFF00"/>
                </patternFill>
              </fill>
            </x14:dxf>
          </x14:cfRule>
          <xm:sqref>A8</xm:sqref>
        </x14:conditionalFormatting>
        <x14:conditionalFormatting xmlns:xm="http://schemas.microsoft.com/office/excel/2006/main">
          <x14:cfRule type="expression" priority="94" id="{00000000-000E-0000-0100-00005E000000}">
            <xm:f>AND(版下!E10=FALSE,版下!E11=FALSE,版下!E12=FALSE,版下!E13=FALSE)</xm:f>
            <x14:dxf>
              <fill>
                <patternFill patternType="solid">
                  <bgColor rgb="FFFFFF00"/>
                </patternFill>
              </fill>
            </x14:dxf>
          </x14:cfRule>
          <xm:sqref>W8</xm:sqref>
        </x14:conditionalFormatting>
        <x14:conditionalFormatting xmlns:xm="http://schemas.microsoft.com/office/excel/2006/main">
          <x14:cfRule type="expression" priority="102" id="{00000000-000E-0000-0100-000066000000}">
            <xm:f>AND(版下!$E$2=FALSE,版下!$E$3=FALSE,版下!$E$4=FALSE,版下!$E$5=FALSE,版下!$E$6=FALSE,版下!$E$7=FALSE)</xm:f>
            <x14:dxf>
              <fill>
                <patternFill patternType="solid">
                  <bgColor rgb="FFFFFF00"/>
                </patternFill>
              </fill>
            </x14:dxf>
          </x14:cfRule>
          <xm:sqref>A9</xm:sqref>
        </x14:conditionalFormatting>
        <x14:conditionalFormatting xmlns:xm="http://schemas.microsoft.com/office/excel/2006/main">
          <x14:cfRule type="expression" priority="98" id="{00000000-000E-0000-0100-000062000000}">
            <xm:f>AND(版下!E11=TRUE,$AE$9="")</xm:f>
            <x14:dxf>
              <fill>
                <patternFill patternType="solid">
                  <bgColor rgb="FFFFFF00"/>
                </patternFill>
              </fill>
            </x14:dxf>
          </x14:cfRule>
          <xm:sqref>AE9:AF9</xm:sqref>
        </x14:conditionalFormatting>
        <x14:conditionalFormatting xmlns:xm="http://schemas.microsoft.com/office/excel/2006/main">
          <x14:cfRule type="expression" priority="97" id="{00000000-000E-0000-0100-000061000000}">
            <xm:f>AND(版下!E11=TRUE,$AI$9="")</xm:f>
            <x14:dxf>
              <fill>
                <patternFill patternType="solid">
                  <bgColor rgb="FFFFFF00"/>
                </patternFill>
              </fill>
            </x14:dxf>
          </x14:cfRule>
          <xm:sqref>AI9</xm:sqref>
        </x14:conditionalFormatting>
        <x14:conditionalFormatting xmlns:xm="http://schemas.microsoft.com/office/excel/2006/main">
          <x14:cfRule type="expression" priority="101" id="{00000000-000E-0000-0100-000065000000}">
            <xm:f>AND(版下!$E$2=FALSE,版下!$E$3=FALSE,版下!$E$4=FALSE,版下!$E$5=FALSE,版下!$E$6=FALSE,版下!$E$7=FALSE)</xm:f>
            <x14:dxf>
              <fill>
                <patternFill patternType="solid">
                  <bgColor rgb="FFFFFF00"/>
                </patternFill>
              </fill>
            </x14:dxf>
          </x14:cfRule>
          <xm:sqref>A10</xm:sqref>
        </x14:conditionalFormatting>
        <x14:conditionalFormatting xmlns:xm="http://schemas.microsoft.com/office/excel/2006/main">
          <x14:cfRule type="expression" priority="93" id="{00000000-000E-0000-0100-00005D000000}">
            <xm:f>AND(版下!E10=FALSE,版下!E11=FALSE,版下!E12=FALSE,版下!E13=FALSE)</xm:f>
            <x14:dxf>
              <fill>
                <patternFill patternType="solid">
                  <bgColor rgb="FFFFFF00"/>
                </patternFill>
              </fill>
            </x14:dxf>
          </x14:cfRule>
          <xm:sqref>W10</xm:sqref>
        </x14:conditionalFormatting>
        <x14:conditionalFormatting xmlns:xm="http://schemas.microsoft.com/office/excel/2006/main">
          <x14:cfRule type="expression" priority="100" id="{00000000-000E-0000-0100-000064000000}">
            <xm:f>AND(版下!$E$2=FALSE,版下!$E$3=FALSE,版下!$E$4=FALSE,版下!$E$5=FALSE,版下!$E$6=FALSE,版下!$E$7=FALSE)</xm:f>
            <x14:dxf>
              <fill>
                <patternFill patternType="solid">
                  <bgColor rgb="FFFFFF00"/>
                </patternFill>
              </fill>
            </x14:dxf>
          </x14:cfRule>
          <xm:sqref>A11</xm:sqref>
        </x14:conditionalFormatting>
        <x14:conditionalFormatting xmlns:xm="http://schemas.microsoft.com/office/excel/2006/main">
          <x14:cfRule type="expression" priority="92" id="{00000000-000E-0000-0100-00005C000000}">
            <xm:f>AND(版下!E10=FALSE,版下!E11=FALSE,版下!E12=FALSE,版下!E13=FALSE)</xm:f>
            <x14:dxf>
              <fill>
                <patternFill patternType="solid">
                  <bgColor rgb="FFFFFF00"/>
                </patternFill>
              </fill>
            </x14:dxf>
          </x14:cfRule>
          <xm:sqref>W11</xm:sqref>
        </x14:conditionalFormatting>
        <x14:conditionalFormatting xmlns:xm="http://schemas.microsoft.com/office/excel/2006/main">
          <x14:cfRule type="expression" priority="113" id="{00000000-000E-0000-0100-000071000000}">
            <xm:f>OR(AND(版下!E6=TRUE,G24=""),AND(版下!E5=TRUE,G24=""),AND(版下!E4=TRUE,G24=""),AND(版下!E3=TRUE,G24=""),AND(版下!E2=TRUE,G24))</xm:f>
            <x14:dxf>
              <fill>
                <patternFill patternType="solid">
                  <bgColor rgb="FFFFFF00"/>
                </patternFill>
              </fill>
            </x14:dxf>
          </x14:cfRule>
          <xm:sqref>G24:N24</xm:sqref>
        </x14:conditionalFormatting>
        <x14:conditionalFormatting xmlns:xm="http://schemas.microsoft.com/office/excel/2006/main">
          <x14:cfRule type="expression" priority="1993" id="{00000000-000E-0000-0100-0000C9070000}">
            <xm:f>OR(AND(版下!N6=TRUE,O24=""),AND(版下!N5=TRUE,O24=""),AND(版下!N4=TRUE,O24=""),AND(版下!N3=TRUE,O24=""),AND(版下!N2=TRUE,O24))</xm:f>
            <x14:dxf>
              <fill>
                <patternFill patternType="solid">
                  <bgColor rgb="FFFFFF00"/>
                </patternFill>
              </fill>
            </x14:dxf>
          </x14:cfRule>
          <xm:sqref>O24:P24</xm:sqref>
        </x14:conditionalFormatting>
        <x14:conditionalFormatting xmlns:xm="http://schemas.microsoft.com/office/excel/2006/main">
          <x14:cfRule type="expression" priority="112" id="{00000000-000E-0000-0100-000070000000}">
            <xm:f>OR(AND(版下!E6=TRUE,Q24=""),AND(版下!E5=TRUE,Q24=""),AND(版下!E4=TRUE,Q24=""),AND(版下!E3=TRUE,Q24=""),AND(版下!E2=TRUE,Q24))</xm:f>
            <x14:dxf>
              <fill>
                <patternFill patternType="solid">
                  <bgColor rgb="FFFFFF00"/>
                </patternFill>
              </fill>
            </x14:dxf>
          </x14:cfRule>
          <xm:sqref>Q24:U24</xm:sqref>
        </x14:conditionalFormatting>
        <x14:conditionalFormatting xmlns:xm="http://schemas.microsoft.com/office/excel/2006/main">
          <x14:cfRule type="expression" priority="111" id="{00000000-000E-0000-0100-00006F000000}">
            <xm:f>OR(AND(版下!E6=TRUE,V24=""),AND(版下!E5=TRUE,V24=""),AND(版下!E4=TRUE,V24=""),AND(版下!E3=TRUE,V24=""),AND(版下!E2=TRUE,V24))</xm:f>
            <x14:dxf>
              <fill>
                <patternFill patternType="solid">
                  <bgColor rgb="FFFFFF00"/>
                </patternFill>
              </fill>
            </x14:dxf>
          </x14:cfRule>
          <xm:sqref>V24</xm:sqref>
        </x14:conditionalFormatting>
        <x14:conditionalFormatting xmlns:xm="http://schemas.microsoft.com/office/excel/2006/main">
          <x14:cfRule type="expression" priority="110" id="{00000000-000E-0000-0100-00006E000000}">
            <xm:f>OR(AND(版下!E6=TRUE,Z24=""),AND(版下!E5=TRUE,Z24=""),AND(版下!E4=TRUE,Z24=""),AND(版下!E3=TRUE,Z24=""),AND(版下!E2=TRUE,Z24))</xm:f>
            <x14:dxf>
              <fill>
                <patternFill patternType="solid">
                  <bgColor rgb="FFFFFF00"/>
                </patternFill>
              </fill>
            </x14:dxf>
          </x14:cfRule>
          <xm:sqref>Z24</xm:sqref>
        </x14:conditionalFormatting>
        <x14:conditionalFormatting xmlns:xm="http://schemas.microsoft.com/office/excel/2006/main">
          <x14:cfRule type="expression" priority="109" id="{00000000-000E-0000-0100-00006D000000}">
            <xm:f>OR(AND(版下!E6=TRUE,AD24=""),AND(版下!E5=TRUE,AD24=""),AND(版下!E4=TRUE,AD24=""),AND(版下!E3=TRUE,AD24=""),AND(版下!E2=TRUE,AD24))</xm:f>
            <x14:dxf>
              <fill>
                <patternFill patternType="solid">
                  <bgColor rgb="FFFFFF00"/>
                </patternFill>
              </fill>
            </x14:dxf>
          </x14:cfRule>
          <xm:sqref>AD24</xm:sqref>
        </x14:conditionalFormatting>
        <x14:conditionalFormatting xmlns:xm="http://schemas.microsoft.com/office/excel/2006/main">
          <x14:cfRule type="expression" priority="108" id="{00000000-000E-0000-0100-00006C000000}">
            <xm:f>OR(AND(版下!E6=TRUE,AG24=""),AND(版下!E5=TRUE,AG24=""),AND(版下!E4=TRUE,AG24=""),AND(版下!E3=TRUE,AG24=""),AND(版下!E2=TRUE,AG24))</xm:f>
            <x14:dxf>
              <fill>
                <patternFill patternType="solid">
                  <bgColor rgb="FFFFFF00"/>
                </patternFill>
              </fill>
            </x14:dxf>
          </x14:cfRule>
          <xm:sqref>AG24</xm:sqref>
        </x14:conditionalFormatting>
        <x14:conditionalFormatting xmlns:xm="http://schemas.microsoft.com/office/excel/2006/main">
          <x14:cfRule type="expression" priority="107" id="{00000000-000E-0000-0100-00006B000000}">
            <xm:f>OR(AND(版下!E6=TRUE,AJ24=""),AND(版下!E5=TRUE,AJ24=""),AND(版下!E4=TRUE,AJ24=""),AND(版下!E3=TRUE,AJ24=""),AND(版下!E2=TRUE,AJ24))</xm:f>
            <x14:dxf>
              <fill>
                <patternFill patternType="solid">
                  <bgColor rgb="FFFFFF00"/>
                </patternFill>
              </fill>
            </x14:dxf>
          </x14:cfRule>
          <xm:sqref>AJ24:AL24</xm:sqref>
        </x14:conditionalFormatting>
        <x14:conditionalFormatting xmlns:xm="http://schemas.microsoft.com/office/excel/2006/main">
          <x14:cfRule type="expression" priority="1266" id="{00000000-000E-0000-0100-0000F2040000}">
            <xm:f>OR(AND(版下!E8=TRUE,G25=""),AND(版下!E7=TRUE,G25=""),AND(版下!E6=TRUE,G25=""),AND(版下!E5=TRUE,G25=""),AND(版下!E4=TRUE,G25))</xm:f>
            <x14:dxf>
              <fill>
                <patternFill patternType="solid">
                  <bgColor rgb="FFFFFF00"/>
                </patternFill>
              </fill>
            </x14:dxf>
          </x14:cfRule>
          <xm:sqref>G25:N25</xm:sqref>
        </x14:conditionalFormatting>
        <x14:conditionalFormatting xmlns:xm="http://schemas.microsoft.com/office/excel/2006/main">
          <x14:cfRule type="expression" priority="2008" id="{00000000-000E-0000-0100-0000D8070000}">
            <xm:f>OR(AND(版下!N8=TRUE,O25=""),AND(版下!N7=TRUE,O25=""),AND(版下!N6=TRUE,O25=""),AND(版下!N5=TRUE,O25=""),AND(版下!N4=TRUE,O25))</xm:f>
            <x14:dxf>
              <fill>
                <patternFill patternType="solid">
                  <bgColor rgb="FFFFFF00"/>
                </patternFill>
              </fill>
            </x14:dxf>
          </x14:cfRule>
          <xm:sqref>O25:P25</xm:sqref>
        </x14:conditionalFormatting>
        <x14:conditionalFormatting xmlns:xm="http://schemas.microsoft.com/office/excel/2006/main">
          <x14:cfRule type="expression" priority="1268" id="{00000000-000E-0000-0100-0000F4040000}">
            <xm:f>OR(AND(版下!E8=TRUE,Q25=""),AND(版下!E7=TRUE,Q25=""),AND(版下!E6=TRUE,Q25=""),AND(版下!E5=TRUE,Q25=""),AND(版下!E4=TRUE,Q25))</xm:f>
            <x14:dxf>
              <fill>
                <patternFill patternType="solid">
                  <bgColor rgb="FFFFFF00"/>
                </patternFill>
              </fill>
            </x14:dxf>
          </x14:cfRule>
          <xm:sqref>Q25:U25</xm:sqref>
        </x14:conditionalFormatting>
        <x14:conditionalFormatting xmlns:xm="http://schemas.microsoft.com/office/excel/2006/main">
          <x14:cfRule type="expression" priority="1278" id="{00000000-000E-0000-0100-0000FE040000}">
            <xm:f>OR(AND(版下!E8=TRUE,AJ25=""),AND(版下!E7=TRUE,AJ25=""),AND(版下!E6=TRUE,AJ25=""),AND(版下!E5=TRUE,AJ25=""),AND(版下!E4=TRUE,AJ25))</xm:f>
            <x14:dxf>
              <fill>
                <patternFill patternType="solid">
                  <bgColor rgb="FFFFFF00"/>
                </patternFill>
              </fill>
            </x14:dxf>
          </x14:cfRule>
          <xm:sqref>AJ25:AL25</xm:sqref>
        </x14:conditionalFormatting>
        <x14:conditionalFormatting xmlns:xm="http://schemas.microsoft.com/office/excel/2006/main">
          <x14:cfRule type="expression" priority="68" id="{00000000-000E-0000-0100-000044000000}">
            <xm:f>AND(版下!E45=FALSE,Q26="")</xm:f>
            <x14:dxf>
              <fill>
                <patternFill patternType="solid">
                  <bgColor rgb="FFFFFF00"/>
                </patternFill>
              </fill>
            </x14:dxf>
          </x14:cfRule>
          <xm:sqref>Q26:U26</xm:sqref>
        </x14:conditionalFormatting>
        <x14:conditionalFormatting xmlns:xm="http://schemas.microsoft.com/office/excel/2006/main">
          <x14:cfRule type="expression" priority="67" id="{00000000-000E-0000-0100-000043000000}">
            <xm:f>AND(版下!E45=FALSE,V26="")</xm:f>
            <x14:dxf>
              <fill>
                <patternFill patternType="solid">
                  <bgColor rgb="FFFFFF00"/>
                </patternFill>
              </fill>
            </x14:dxf>
          </x14:cfRule>
          <xm:sqref>V26</xm:sqref>
        </x14:conditionalFormatting>
        <x14:conditionalFormatting xmlns:xm="http://schemas.microsoft.com/office/excel/2006/main">
          <x14:cfRule type="expression" priority="65" id="{00000000-000E-0000-0100-000041000000}">
            <xm:f>AND(版下!E45=FALSE,Z26="")</xm:f>
            <x14:dxf>
              <fill>
                <patternFill patternType="solid">
                  <bgColor rgb="FFFFFF00"/>
                </patternFill>
              </fill>
            </x14:dxf>
          </x14:cfRule>
          <xm:sqref>Z26</xm:sqref>
        </x14:conditionalFormatting>
        <x14:conditionalFormatting xmlns:xm="http://schemas.microsoft.com/office/excel/2006/main">
          <x14:cfRule type="expression" priority="64" id="{00000000-000E-0000-0100-000040000000}">
            <xm:f>AND(版下!E45=FALSE,AD26="")</xm:f>
            <x14:dxf>
              <fill>
                <patternFill patternType="solid">
                  <bgColor rgb="FFFFFF00"/>
                </patternFill>
              </fill>
            </x14:dxf>
          </x14:cfRule>
          <xm:sqref>AD26</xm:sqref>
        </x14:conditionalFormatting>
        <x14:conditionalFormatting xmlns:xm="http://schemas.microsoft.com/office/excel/2006/main">
          <x14:cfRule type="expression" priority="63" id="{00000000-000E-0000-0100-00003F000000}">
            <xm:f>AND(版下!E45=FALSE,AG26="")</xm:f>
            <x14:dxf>
              <fill>
                <patternFill patternType="solid">
                  <bgColor rgb="FFFFFF00"/>
                </patternFill>
              </fill>
            </x14:dxf>
          </x14:cfRule>
          <xm:sqref>AG26</xm:sqref>
        </x14:conditionalFormatting>
        <x14:conditionalFormatting xmlns:xm="http://schemas.microsoft.com/office/excel/2006/main">
          <x14:cfRule type="expression" priority="62" id="{00000000-000E-0000-0100-00003E000000}">
            <xm:f>AND(版下!E45=FALSE,AJ26="")</xm:f>
            <x14:dxf>
              <fill>
                <patternFill patternType="solid">
                  <bgColor rgb="FFFFFF00"/>
                </patternFill>
              </fill>
            </x14:dxf>
          </x14:cfRule>
          <xm:sqref>AJ26:AL26</xm:sqref>
        </x14:conditionalFormatting>
        <x14:conditionalFormatting xmlns:xm="http://schemas.microsoft.com/office/excel/2006/main">
          <x14:cfRule type="expression" priority="1298" id="{00000000-000E-0000-0100-000012050000}">
            <xm:f>AND(版下!E47=FALSE,Q27="")</xm:f>
            <x14:dxf>
              <fill>
                <patternFill patternType="solid">
                  <bgColor rgb="FFFFFF00"/>
                </patternFill>
              </fill>
            </x14:dxf>
          </x14:cfRule>
          <xm:sqref>Q27:U27</xm:sqref>
        </x14:conditionalFormatting>
        <x14:conditionalFormatting xmlns:xm="http://schemas.microsoft.com/office/excel/2006/main">
          <x14:cfRule type="expression" priority="1308" id="{00000000-000E-0000-0100-00001C050000}">
            <xm:f>AND(版下!E47=FALSE,AJ27="")</xm:f>
            <x14:dxf>
              <fill>
                <patternFill patternType="solid">
                  <bgColor rgb="FFFFFF00"/>
                </patternFill>
              </fill>
            </x14:dxf>
          </x14:cfRule>
          <xm:sqref>AJ27:AL27</xm:sqref>
        </x14:conditionalFormatting>
        <x14:conditionalFormatting xmlns:xm="http://schemas.microsoft.com/office/excel/2006/main">
          <x14:cfRule type="expression" priority="53" id="{00000000-000E-0000-0100-000035000000}">
            <xm:f>AND(版下!E47=FALSE,U36="")</xm:f>
            <x14:dxf>
              <fill>
                <patternFill patternType="solid">
                  <bgColor rgb="FFFFFF00"/>
                </patternFill>
              </fill>
            </x14:dxf>
          </x14:cfRule>
          <xm:sqref>U36</xm:sqref>
        </x14:conditionalFormatting>
        <x14:conditionalFormatting xmlns:xm="http://schemas.microsoft.com/office/excel/2006/main">
          <x14:cfRule type="expression" priority="1422" id="{00000000-000E-0000-0100-00008E050000}">
            <xm:f>AND(版下!E47=FALSE,Z36="")</xm:f>
            <x14:dxf>
              <fill>
                <patternFill patternType="solid">
                  <bgColor rgb="FFFFFF00"/>
                </patternFill>
              </fill>
            </x14:dxf>
          </x14:cfRule>
          <xm:sqref>Z36</xm:sqref>
        </x14:conditionalFormatting>
        <x14:conditionalFormatting xmlns:xm="http://schemas.microsoft.com/office/excel/2006/main">
          <x14:cfRule type="expression" priority="51" id="{00000000-000E-0000-0100-000033000000}">
            <xm:f>AND(版下!E47=FALSE,AE36="")</xm:f>
            <x14:dxf>
              <fill>
                <patternFill patternType="solid">
                  <bgColor rgb="FFFFFF00"/>
                </patternFill>
              </fill>
            </x14:dxf>
          </x14:cfRule>
          <xm:sqref>AE36</xm:sqref>
        </x14:conditionalFormatting>
        <x14:conditionalFormatting xmlns:xm="http://schemas.microsoft.com/office/excel/2006/main">
          <x14:cfRule type="expression" priority="50" id="{00000000-000E-0000-0100-000032000000}">
            <xm:f>AND(版下!E47=FALSE,AI36="")</xm:f>
            <x14:dxf>
              <fill>
                <patternFill patternType="solid">
                  <bgColor rgb="FFFFFF00"/>
                </patternFill>
              </fill>
            </x14:dxf>
          </x14:cfRule>
          <xm:sqref>AI36</xm:sqref>
        </x14:conditionalFormatting>
        <x14:conditionalFormatting xmlns:xm="http://schemas.microsoft.com/office/excel/2006/main">
          <x14:cfRule type="expression" priority="88" id="{00000000-000E-0000-0100-000058000000}">
            <xm:f>OR(AND(版下!E16=TRUE,AB44=""),AND(版下!E17=TRUE,AB44=""),AND(版下!E18=TRUE,AB44=""))</xm:f>
            <x14:dxf>
              <fill>
                <patternFill patternType="solid">
                  <bgColor rgb="FFFFFF00"/>
                </patternFill>
              </fill>
            </x14:dxf>
          </x14:cfRule>
          <xm:sqref>AB44</xm:sqref>
        </x14:conditionalFormatting>
        <x14:conditionalFormatting xmlns:xm="http://schemas.microsoft.com/office/excel/2006/main">
          <x14:cfRule type="expression" priority="87" id="{00000000-000E-0000-0100-000057000000}">
            <xm:f>OR(AND(版下!E16=TRUE,AH44=""),AND(版下!E17=TRUE,AH44=""),AND(版下!E18=TRUE,AH44=""))</xm:f>
            <x14:dxf>
              <fill>
                <patternFill patternType="solid">
                  <bgColor rgb="FFFFFF00"/>
                </patternFill>
              </fill>
            </x14:dxf>
          </x14:cfRule>
          <xm:sqref>AH44</xm:sqref>
        </x14:conditionalFormatting>
        <x14:conditionalFormatting xmlns:xm="http://schemas.microsoft.com/office/excel/2006/main">
          <x14:cfRule type="expression" priority="83" id="{00000000-000E-0000-0100-000053000000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 patternType="solid">
                  <bgColor rgb="FFFFFF00"/>
                </patternFill>
              </fill>
            </x14:dxf>
          </x14:cfRule>
          <xm:sqref>T46</xm:sqref>
        </x14:conditionalFormatting>
        <x14:conditionalFormatting xmlns:xm="http://schemas.microsoft.com/office/excel/2006/main">
          <x14:cfRule type="expression" priority="79" id="{00000000-000E-0000-0100-00004F000000}">
            <xm:f>OR(AND(版下!E20=TRUE,AB47=""),AND(版下!E21=TRUE,AB47=""),AND(版下!E22=TRUE,AB47=""))</xm:f>
            <x14:dxf>
              <fill>
                <patternFill patternType="solid">
                  <bgColor rgb="FFFFFF00"/>
                </patternFill>
              </fill>
            </x14:dxf>
          </x14:cfRule>
          <xm:sqref>AB47</xm:sqref>
        </x14:conditionalFormatting>
        <x14:conditionalFormatting xmlns:xm="http://schemas.microsoft.com/office/excel/2006/main">
          <x14:cfRule type="expression" priority="78" id="{00000000-000E-0000-0100-00004E000000}">
            <xm:f>OR(AND(版下!E20=TRUE,AH47=""),AND(版下!E21=TRUE,AH47=""),AND(版下!E22=TRUE,AH47=""))</xm:f>
            <x14:dxf>
              <fill>
                <patternFill patternType="solid">
                  <bgColor rgb="FFFFFF00"/>
                </patternFill>
              </fill>
            </x14:dxf>
          </x14:cfRule>
          <xm:sqref>AH47</xm:sqref>
        </x14:conditionalFormatting>
        <x14:conditionalFormatting xmlns:xm="http://schemas.microsoft.com/office/excel/2006/main">
          <x14:cfRule type="expression" priority="15" id="{00000000-000E-0000-0100-00000F000000}">
            <xm:f>OR(AND(版下!G25=FALSE,AND(版下!E24=FALSE,版下!E25=FALSE,版下!E26=FALSE)),AND(版下!H24=FALSE,AND(版下!E24=FALSE,版下!E25=FALSE,版下!E26=FALSE)),AND(版下!G24=FALSE,AND(版下!E24=FALSE,版下!E25=FALSE,版下!E26=FALSE)))</xm:f>
            <x14:dxf>
              <fill>
                <patternFill patternType="solid">
                  <bgColor rgb="FFFFFF00"/>
                </patternFill>
              </fill>
            </x14:dxf>
          </x14:cfRule>
          <xm:sqref>T50</xm:sqref>
        </x14:conditionalFormatting>
        <x14:conditionalFormatting xmlns:xm="http://schemas.microsoft.com/office/excel/2006/main">
          <x14:cfRule type="expression" priority="76" id="{00000000-000E-0000-0100-00004C000000}">
            <xm:f>OR(AND(版下!E24=TRUE,AB50=""),AND(版下!E25=TRUE,AB50=""),AND(版下!E26=TRUE,AB50=""))</xm:f>
            <x14:dxf>
              <fill>
                <patternFill patternType="solid">
                  <bgColor rgb="FFFFFF00"/>
                </patternFill>
              </fill>
            </x14:dxf>
          </x14:cfRule>
          <xm:sqref>AB50</xm:sqref>
        </x14:conditionalFormatting>
        <x14:conditionalFormatting xmlns:xm="http://schemas.microsoft.com/office/excel/2006/main">
          <x14:cfRule type="expression" priority="75" id="{00000000-000E-0000-0100-00004B000000}">
            <xm:f>OR(AND(版下!E24=TRUE,AH50=""),AND(版下!E25=TRUE,AH50=""),AND(版下!E26=TRUE,AH50=""))</xm:f>
            <x14:dxf>
              <fill>
                <patternFill patternType="solid">
                  <bgColor rgb="FFFFFF00"/>
                </patternFill>
              </fill>
            </x14:dxf>
          </x14:cfRule>
          <xm:sqref>AH50</xm:sqref>
        </x14:conditionalFormatting>
        <x14:conditionalFormatting xmlns:xm="http://schemas.microsoft.com/office/excel/2006/main">
          <x14:cfRule type="expression" priority="43" id="{00000000-000E-0000-0100-00002B000000}">
            <xm:f>AND(版下!E50=FALSE,U59="")</xm:f>
            <x14:dxf>
              <fill>
                <patternFill patternType="solid">
                  <bgColor rgb="FFFFFF00"/>
                </patternFill>
              </fill>
            </x14:dxf>
          </x14:cfRule>
          <xm:sqref>U59</xm:sqref>
        </x14:conditionalFormatting>
        <x14:conditionalFormatting xmlns:xm="http://schemas.microsoft.com/office/excel/2006/main">
          <x14:cfRule type="expression" priority="1524" id="{00000000-000E-0000-0100-0000F4050000}">
            <xm:f>AND(版下!E50=FALSE,Z59="")</xm:f>
            <x14:dxf>
              <fill>
                <patternFill patternType="solid">
                  <bgColor rgb="FFFFFF00"/>
                </patternFill>
              </fill>
            </x14:dxf>
          </x14:cfRule>
          <xm:sqref>Z59</xm:sqref>
        </x14:conditionalFormatting>
        <x14:conditionalFormatting xmlns:xm="http://schemas.microsoft.com/office/excel/2006/main">
          <x14:cfRule type="expression" priority="41" id="{00000000-000E-0000-0100-000029000000}">
            <xm:f>AND(版下!E50=FALSE,AE59="")</xm:f>
            <x14:dxf>
              <fill>
                <patternFill patternType="solid">
                  <bgColor rgb="FFFFFF00"/>
                </patternFill>
              </fill>
            </x14:dxf>
          </x14:cfRule>
          <xm:sqref>AE59</xm:sqref>
        </x14:conditionalFormatting>
        <x14:conditionalFormatting xmlns:xm="http://schemas.microsoft.com/office/excel/2006/main">
          <x14:cfRule type="expression" priority="40" id="{00000000-000E-0000-0100-000028000000}">
            <xm:f>AND(版下!E50=FALSE,AI59="")</xm:f>
            <x14:dxf>
              <fill>
                <patternFill patternType="solid">
                  <bgColor rgb="FFFFFF00"/>
                </patternFill>
              </fill>
            </x14:dxf>
          </x14:cfRule>
          <xm:sqref>AI59</xm:sqref>
        </x14:conditionalFormatting>
        <x14:conditionalFormatting xmlns:xm="http://schemas.microsoft.com/office/excel/2006/main">
          <x14:cfRule type="expression" priority="38" id="{00000000-000E-0000-0100-000026000000}">
            <xm:f>AND(版下!E51=FALSE,U61="")</xm:f>
            <x14:dxf>
              <fill>
                <patternFill patternType="solid">
                  <bgColor rgb="FFFFFF00"/>
                </patternFill>
              </fill>
            </x14:dxf>
          </x14:cfRule>
          <xm:sqref>U61</xm:sqref>
        </x14:conditionalFormatting>
        <x14:conditionalFormatting xmlns:xm="http://schemas.microsoft.com/office/excel/2006/main">
          <x14:cfRule type="expression" priority="1614" id="{00000000-000E-0000-0100-00004E060000}">
            <xm:f>AND(版下!E51=FALSE,Z61="")</xm:f>
            <x14:dxf>
              <fill>
                <patternFill patternType="solid">
                  <bgColor rgb="FFFFFF00"/>
                </patternFill>
              </fill>
            </x14:dxf>
          </x14:cfRule>
          <xm:sqref>Z61</xm:sqref>
        </x14:conditionalFormatting>
        <x14:conditionalFormatting xmlns:xm="http://schemas.microsoft.com/office/excel/2006/main">
          <x14:cfRule type="expression" priority="36" id="{00000000-000E-0000-0100-000024000000}">
            <xm:f>AND(版下!E51=FALSE,AE61="")</xm:f>
            <x14:dxf>
              <fill>
                <patternFill patternType="solid">
                  <bgColor rgb="FFFFFF00"/>
                </patternFill>
              </fill>
            </x14:dxf>
          </x14:cfRule>
          <xm:sqref>AE61</xm:sqref>
        </x14:conditionalFormatting>
        <x14:conditionalFormatting xmlns:xm="http://schemas.microsoft.com/office/excel/2006/main">
          <x14:cfRule type="expression" priority="35" id="{00000000-000E-0000-0100-000023000000}">
            <xm:f>AND(版下!E51=FALSE,AI61="")</xm:f>
            <x14:dxf>
              <fill>
                <patternFill patternType="solid">
                  <bgColor rgb="FFFFFF00"/>
                </patternFill>
              </fill>
            </x14:dxf>
          </x14:cfRule>
          <xm:sqref>AI61</xm:sqref>
        </x14:conditionalFormatting>
        <x14:conditionalFormatting xmlns:xm="http://schemas.microsoft.com/office/excel/2006/main">
          <x14:cfRule type="expression" priority="32" id="{00000000-000E-0000-0100-000020000000}">
            <xm:f>AND(版下!$B$15=FALSE,版下!$B$16=FALSE,版下!$B$17=FALSE,版下!$B$18=FALSE,版下!$B$19=FALSE,版下!$B$20=FALSE,版下!$B$21=FALSE)</xm:f>
            <x14:dxf>
              <fill>
                <patternFill patternType="solid">
                  <bgColor rgb="FFFFFF00"/>
                </patternFill>
              </fill>
            </x14:dxf>
          </x14:cfRule>
          <xm:sqref>G69</xm:sqref>
        </x14:conditionalFormatting>
        <x14:conditionalFormatting xmlns:xm="http://schemas.microsoft.com/office/excel/2006/main">
          <x14:cfRule type="expression" priority="1915" id="{00000000-000E-0000-0100-00007B070000}">
            <xm:f>AND(版下!$B$21=TRUE,$M$70="")</xm:f>
            <x14:dxf>
              <fill>
                <patternFill patternType="solid">
                  <bgColor rgb="FFFFFF00"/>
                </patternFill>
              </fill>
            </x14:dxf>
          </x14:cfRule>
          <xm:sqref>M70:AB70</xm:sqref>
        </x14:conditionalFormatting>
        <x14:conditionalFormatting xmlns:xm="http://schemas.microsoft.com/office/excel/2006/main">
          <x14:cfRule type="expression" priority="6" id="{00000000-000E-0000-0100-000006000000}">
            <xm:f>AND(版下!E4=TRUE,版下!H2=FALSE,版下!H3=FALSE)</xm:f>
            <x14:dxf>
              <fill>
                <patternFill patternType="solid">
                  <bgColor rgb="FFFFFF00"/>
                </patternFill>
              </fill>
            </x14:dxf>
          </x14:cfRule>
          <xm:sqref>O7:O8</xm:sqref>
        </x14:conditionalFormatting>
        <x14:conditionalFormatting xmlns:xm="http://schemas.microsoft.com/office/excel/2006/main">
          <x14:cfRule type="expression" priority="5" id="{00000000-000E-0000-0100-000005000000}">
            <xm:f>AND(版下!E4=TRUE,版下!H2=FALSE,版下!H3=FALSE)</xm:f>
            <x14:dxf>
              <fill>
                <patternFill patternType="solid">
                  <bgColor rgb="FFFFFF00"/>
                </patternFill>
              </fill>
            </x14:dxf>
          </x14:cfRule>
          <xm:sqref>O9:O10</xm:sqref>
        </x14:conditionalFormatting>
        <x14:conditionalFormatting xmlns:xm="http://schemas.microsoft.com/office/excel/2006/main">
          <x14:cfRule type="expression" priority="4" id="{00000000-000E-0000-0100-000004000000}">
            <xm:f>AND(版下!E48=FALSE,U38="")</xm:f>
            <x14:dxf>
              <fill>
                <patternFill patternType="solid">
                  <bgColor rgb="FFFFFF00"/>
                </patternFill>
              </fill>
            </x14:dxf>
          </x14:cfRule>
          <xm:sqref>U38:Y39</xm:sqref>
        </x14:conditionalFormatting>
        <x14:conditionalFormatting xmlns:xm="http://schemas.microsoft.com/office/excel/2006/main">
          <x14:cfRule type="expression" priority="3" id="{00000000-000E-0000-0100-000003000000}">
            <xm:f>AND(版下!E48=FALSE,Z38="")</xm:f>
            <x14:dxf>
              <fill>
                <patternFill patternType="solid">
                  <bgColor rgb="FFFFFF00"/>
                </patternFill>
              </fill>
            </x14:dxf>
          </x14:cfRule>
          <xm:sqref>Z38:AC39</xm:sqref>
        </x14:conditionalFormatting>
        <x14:conditionalFormatting xmlns:xm="http://schemas.microsoft.com/office/excel/2006/main">
          <x14:cfRule type="expression" priority="2" id="{00000000-000E-0000-0100-000002000000}">
            <xm:f>AND(版下!E48=FALSE,AE38="")</xm:f>
            <x14:dxf>
              <fill>
                <patternFill patternType="solid">
                  <bgColor rgb="FFFFFF00"/>
                </patternFill>
              </fill>
            </x14:dxf>
          </x14:cfRule>
          <xm:sqref>AE38:AH39</xm:sqref>
        </x14:conditionalFormatting>
        <x14:conditionalFormatting xmlns:xm="http://schemas.microsoft.com/office/excel/2006/main">
          <x14:cfRule type="expression" priority="1" id="{00000000-000E-0000-0100-000001000000}">
            <xm:f>AND(版下!E48=FALSE,AI38="")</xm:f>
            <x14:dxf>
              <fill>
                <patternFill patternType="solid">
                  <bgColor rgb="FFFFFF00"/>
                </patternFill>
              </fill>
            </x14:dxf>
          </x14:cfRule>
          <xm:sqref>AI38:AL39</xm:sqref>
        </x14:conditionalFormatting>
        <x14:conditionalFormatting xmlns:xm="http://schemas.microsoft.com/office/excel/2006/main">
          <x14:cfRule type="expression" priority="86" id="{00000000-000E-0000-0100-000056000000}">
            <xm:f>OR(AND(版下!E16=TRUE,M44=""),AND(版下!E17=TRUE,M44=""),AND(版下!E18=TRUE,M44=""))</xm:f>
            <x14:dxf>
              <fill>
                <patternFill patternType="solid">
                  <bgColor rgb="FF92D050"/>
                </patternFill>
              </fill>
            </x14:dxf>
          </x14:cfRule>
          <xm:sqref>M44:N46</xm:sqref>
        </x14:conditionalFormatting>
        <x14:conditionalFormatting xmlns:xm="http://schemas.microsoft.com/office/excel/2006/main">
          <x14:cfRule type="expression" priority="27" id="{00000000-000E-0000-0100-00001B000000}">
            <xm:f>AND(版下!G17=FALSE,M44="")</xm:f>
            <x14:dxf>
              <fill>
                <patternFill patternType="solid">
                  <bgColor rgb="FF92D050"/>
                </patternFill>
              </fill>
            </x14:dxf>
          </x14:cfRule>
          <xm:sqref>M44:R46</xm:sqref>
        </x14:conditionalFormatting>
        <x14:conditionalFormatting xmlns:xm="http://schemas.microsoft.com/office/excel/2006/main">
          <x14:cfRule type="expression" priority="1995" id="{00000000-000E-0000-0100-0000CB070000}">
            <xm:f>OR(AND(版下!H16=TRUE,O44=""),AND(版下!H17=TRUE,O44=""),AND(版下!H18=TRUE,O44=""))</xm:f>
            <x14:dxf>
              <fill>
                <patternFill patternType="solid">
                  <bgColor rgb="FF92D050"/>
                </patternFill>
              </fill>
            </x14:dxf>
          </x14:cfRule>
          <xm:sqref>O44:R46</xm:sqref>
        </x14:conditionalFormatting>
        <x14:conditionalFormatting xmlns:xm="http://schemas.microsoft.com/office/excel/2006/main">
          <x14:cfRule type="expression" priority="23" id="{00000000-000E-0000-0100-000017000000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 patternType="solid">
                  <bgColor rgb="FFFFFF00"/>
                </patternFill>
              </fill>
            </x14:dxf>
          </x14:cfRule>
          <xm:sqref>T48 T44 T52</xm:sqref>
        </x14:conditionalFormatting>
        <x14:conditionalFormatting xmlns:xm="http://schemas.microsoft.com/office/excel/2006/main">
          <x14:cfRule type="expression" priority="26" id="{00000000-000E-0000-0100-00001A000000}">
            <xm:f>AND(版下!G17=FALSE,AB44="")</xm:f>
            <x14:dxf>
              <fill>
                <patternFill patternType="solid">
                  <bgColor rgb="FFFFFF00"/>
                </patternFill>
              </fill>
            </x14:dxf>
          </x14:cfRule>
          <xm:sqref>AB44:AG46</xm:sqref>
        </x14:conditionalFormatting>
        <x14:conditionalFormatting xmlns:xm="http://schemas.microsoft.com/office/excel/2006/main">
          <x14:cfRule type="expression" priority="25" id="{00000000-000E-0000-0100-000019000000}">
            <xm:f>AND(版下!G17=FALSE,AH44="")</xm:f>
            <x14:dxf>
              <fill>
                <patternFill patternType="solid">
                  <bgColor rgb="FFFFFF00"/>
                </patternFill>
              </fill>
            </x14:dxf>
          </x14:cfRule>
          <xm:sqref>AH44:AL46</xm:sqref>
        </x14:conditionalFormatting>
        <x14:conditionalFormatting xmlns:xm="http://schemas.microsoft.com/office/excel/2006/main">
          <x14:cfRule type="expression" priority="22" id="{00000000-000E-0000-0100-000016000000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 patternType="solid">
                  <bgColor rgb="FFFFFF00"/>
                </patternFill>
              </fill>
            </x14:dxf>
          </x14:cfRule>
          <xm:sqref>T45 T49</xm:sqref>
        </x14:conditionalFormatting>
        <x14:conditionalFormatting xmlns:xm="http://schemas.microsoft.com/office/excel/2006/main">
          <x14:cfRule type="expression" priority="77" id="{00000000-000E-0000-0100-00004D000000}">
            <xm:f>OR(AND(版下!E20=TRUE,M47=""),AND(版下!E21=TRUE,M47=""),AND(版下!E22=TRUE,M47=""))</xm:f>
            <x14:dxf>
              <fill>
                <patternFill patternType="solid">
                  <bgColor rgb="FF92D050"/>
                </patternFill>
              </fill>
            </x14:dxf>
          </x14:cfRule>
          <xm:sqref>M47:N49</xm:sqref>
        </x14:conditionalFormatting>
        <x14:conditionalFormatting xmlns:xm="http://schemas.microsoft.com/office/excel/2006/main">
          <x14:cfRule type="expression" priority="24" id="{00000000-000E-0000-0100-000018000000}">
            <xm:f>AND(版下!G21=FALSE,M47="")</xm:f>
            <x14:dxf>
              <fill>
                <patternFill patternType="solid">
                  <bgColor rgb="FF92D050"/>
                </patternFill>
              </fill>
            </x14:dxf>
          </x14:cfRule>
          <xm:sqref>M47:R49</xm:sqref>
        </x14:conditionalFormatting>
        <x14:conditionalFormatting xmlns:xm="http://schemas.microsoft.com/office/excel/2006/main">
          <x14:cfRule type="expression" priority="2001" id="{00000000-000E-0000-0100-0000D1070000}">
            <xm:f>OR(AND(版下!H20=TRUE,O47=""),AND(版下!H21=TRUE,O47=""),AND(版下!H22=TRUE,O47=""))</xm:f>
            <x14:dxf>
              <fill>
                <patternFill patternType="solid">
                  <bgColor rgb="FF92D050"/>
                </patternFill>
              </fill>
            </x14:dxf>
          </x14:cfRule>
          <xm:sqref>O47:R49</xm:sqref>
        </x14:conditionalFormatting>
        <x14:conditionalFormatting xmlns:xm="http://schemas.microsoft.com/office/excel/2006/main">
          <x14:cfRule type="expression" priority="14" id="{00000000-000E-0000-0100-00000E000000}">
            <xm:f>OR(AND(版下!G21=FALSE,AND(版下!E20=FALSE,版下!E21=FALSE,版下!E22=FALSE)),AND(版下!H20=FALSE,AND(版下!E20=FALSE,版下!E21=FALSE,版下!E22=FALSE)),AND(版下!G20=FALSE,AND(版下!E20=FALSE,版下!E21=FALSE,版下!E22=FALSE)))</xm:f>
            <x14:dxf>
              <fill>
                <patternFill patternType="solid">
                  <bgColor rgb="FFFFFF00"/>
                </patternFill>
              </fill>
            </x14:dxf>
          </x14:cfRule>
          <xm:sqref>T47 T51</xm:sqref>
        </x14:conditionalFormatting>
        <x14:conditionalFormatting xmlns:xm="http://schemas.microsoft.com/office/excel/2006/main">
          <x14:cfRule type="expression" priority="18" id="{00000000-000E-0000-0100-000012000000}">
            <xm:f>AND(版下!G21=FALSE,AB47="")</xm:f>
            <x14:dxf>
              <fill>
                <patternFill patternType="solid">
                  <bgColor rgb="FFFFFF00"/>
                </patternFill>
              </fill>
            </x14:dxf>
          </x14:cfRule>
          <xm:sqref>AB47:AG49</xm:sqref>
        </x14:conditionalFormatting>
        <x14:conditionalFormatting xmlns:xm="http://schemas.microsoft.com/office/excel/2006/main">
          <x14:cfRule type="expression" priority="17" id="{00000000-000E-0000-0100-000011000000}">
            <xm:f>AND(版下!G21=FALSE,AH47="")</xm:f>
            <x14:dxf>
              <fill>
                <patternFill patternType="solid">
                  <bgColor rgb="FFFFFF00"/>
                </patternFill>
              </fill>
            </x14:dxf>
          </x14:cfRule>
          <xm:sqref>AH47:AL49</xm:sqref>
        </x14:conditionalFormatting>
        <x14:conditionalFormatting xmlns:xm="http://schemas.microsoft.com/office/excel/2006/main">
          <x14:cfRule type="expression" priority="74" id="{00000000-000E-0000-0100-00004A000000}">
            <xm:f>OR(AND(版下!E24=TRUE,M50=""),AND(版下!E25=TRUE,M50=""),AND(版下!E26=TRUE,M50=""))</xm:f>
            <x14:dxf>
              <fill>
                <patternFill patternType="solid">
                  <bgColor rgb="FF92D050"/>
                </patternFill>
              </fill>
            </x14:dxf>
          </x14:cfRule>
          <xm:sqref>M50:N52</xm:sqref>
        </x14:conditionalFormatting>
        <x14:conditionalFormatting xmlns:xm="http://schemas.microsoft.com/office/excel/2006/main">
          <x14:cfRule type="expression" priority="16" id="{00000000-000E-0000-0100-000010000000}">
            <xm:f>AND(版下!G25=FALSE,M50="")</xm:f>
            <x14:dxf>
              <fill>
                <patternFill patternType="solid">
                  <bgColor rgb="FF92D050"/>
                </patternFill>
              </fill>
            </x14:dxf>
          </x14:cfRule>
          <xm:sqref>M50:R52</xm:sqref>
        </x14:conditionalFormatting>
        <x14:conditionalFormatting xmlns:xm="http://schemas.microsoft.com/office/excel/2006/main">
          <x14:cfRule type="expression" priority="2003" id="{00000000-000E-0000-0100-0000D3070000}">
            <xm:f>OR(AND(版下!H24=TRUE,O50=""),AND(版下!H25=TRUE,O50=""),AND(版下!H26=TRUE,O50=""))</xm:f>
            <x14:dxf>
              <fill>
                <patternFill patternType="solid">
                  <bgColor rgb="FF92D050"/>
                </patternFill>
              </fill>
            </x14:dxf>
          </x14:cfRule>
          <xm:sqref>O50:R52</xm:sqref>
        </x14:conditionalFormatting>
        <x14:conditionalFormatting xmlns:xm="http://schemas.microsoft.com/office/excel/2006/main">
          <x14:cfRule type="expression" priority="9" id="{00000000-000E-0000-0100-000009000000}">
            <xm:f>AND(版下!G25=FALSE,AB50="")</xm:f>
            <x14:dxf>
              <fill>
                <patternFill patternType="solid">
                  <bgColor rgb="FFFFFF00"/>
                </patternFill>
              </fill>
            </x14:dxf>
          </x14:cfRule>
          <xm:sqref>AB50:AG52</xm:sqref>
        </x14:conditionalFormatting>
        <x14:conditionalFormatting xmlns:xm="http://schemas.microsoft.com/office/excel/2006/main">
          <x14:cfRule type="expression" priority="8" id="{00000000-000E-0000-0100-000008000000}">
            <xm:f>AND(版下!G25=FALSE,AH50="")</xm:f>
            <x14:dxf>
              <fill>
                <patternFill patternType="solid">
                  <bgColor rgb="FFFFFF00"/>
                </patternFill>
              </fill>
            </x14:dxf>
          </x14:cfRule>
          <xm:sqref>AH50:AL52</xm:sqref>
        </x14:conditionalFormatting>
        <x14:conditionalFormatting xmlns:xm="http://schemas.microsoft.com/office/excel/2006/main">
          <x14:cfRule type="expression" priority="33" id="{00000000-000E-0000-0100-000021000000}">
            <xm:f>AND(版下!$B$15=FALSE,版下!$B$16=FALSE,版下!$B$17=FALSE,版下!$B$18=FALSE,版下!$B$19=FALSE,版下!$B$20=FALSE,版下!$B$21=FALSE)</xm:f>
            <x14:dxf>
              <fill>
                <patternFill patternType="solid">
                  <bgColor rgb="FFFFFF00"/>
                </patternFill>
              </fill>
            </x14:dxf>
          </x14:cfRule>
          <xm:sqref>G65 I67:I68 R67:R68 G70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errorStyle="information" allowBlank="1" showInputMessage="1" showErrorMessage="1" errorTitle="級の選択" error="セル右の［▼］をクリックして選択して下さい。" xr:uid="{00000000-0002-0000-0100-000000000000}">
          <x14:formula1>
            <xm:f>版下!$F$36:$F$43</xm:f>
          </x14:formula1>
          <xm:sqref>M50:R52</xm:sqref>
        </x14:dataValidation>
        <x14:dataValidation type="list" errorStyle="information" allowBlank="1" showInputMessage="1" showErrorMessage="1" errorTitle="級の選択" error="セル右の［▼］をクリックして選択して下さい。" xr:uid="{00000000-0002-0000-0100-000001000000}">
          <x14:formula1>
            <xm:f>版下!$D$36:$D$43</xm:f>
          </x14:formula1>
          <xm:sqref>M44:R46</xm:sqref>
        </x14:dataValidation>
        <x14:dataValidation type="list" errorStyle="information" allowBlank="1" showInputMessage="1" showErrorMessage="1" errorTitle="試験の選択" error="セル右の［▼］をクリックして選択して下さい。" xr:uid="{00000000-0002-0000-0100-000002000000}">
          <x14:formula1>
            <xm:f>版下!$D$27:$D$34</xm:f>
          </x14:formula1>
          <xm:sqref>A44:L52</xm:sqref>
        </x14:dataValidation>
        <x14:dataValidation type="list" errorStyle="information" allowBlank="1" showInputMessage="1" showErrorMessage="1" errorTitle="級の選択" error="セル右の［▼］をクリックして選択して下さい。" xr:uid="{00000000-0002-0000-0100-000003000000}">
          <x14:formula1>
            <xm:f>版下!$E$36:$E$43</xm:f>
          </x14:formula1>
          <xm:sqref>M47:R49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100"/>
  <sheetViews>
    <sheetView view="pageBreakPreview" zoomScaleNormal="100" zoomScaleSheetLayoutView="100" workbookViewId="0">
      <selection activeCell="A19" sqref="A19"/>
    </sheetView>
  </sheetViews>
  <sheetFormatPr defaultColWidth="2.625" defaultRowHeight="13.5" customHeight="1"/>
  <cols>
    <col min="1" max="1" width="2.625" style="38" customWidth="1"/>
    <col min="2" max="3" width="2.625" style="38"/>
    <col min="4" max="4" width="5.25" style="38" customWidth="1"/>
    <col min="5" max="16" width="2.625" style="38"/>
    <col min="17" max="17" width="2.625" style="38" customWidth="1"/>
    <col min="18" max="19" width="2.625" style="38"/>
    <col min="20" max="20" width="2.625" style="38" customWidth="1"/>
    <col min="21" max="22" width="2.625" style="38"/>
    <col min="23" max="23" width="2.625" style="38" customWidth="1"/>
    <col min="24" max="39" width="2.625" style="38"/>
    <col min="40" max="40" width="4.75" style="38" customWidth="1"/>
    <col min="41" max="42" width="2.625" style="38"/>
    <col min="43" max="43" width="7.375" style="38" customWidth="1"/>
    <col min="44" max="49" width="2.625" style="38"/>
    <col min="50" max="50" width="6.875" style="38" customWidth="1"/>
    <col min="51" max="16384" width="2.625" style="38"/>
  </cols>
  <sheetData>
    <row r="1" spans="1:63" ht="18.600000000000001" customHeight="1" thickBot="1">
      <c r="A1" s="39" t="s">
        <v>145</v>
      </c>
      <c r="B1" s="40"/>
      <c r="C1" s="40"/>
      <c r="D1" s="40"/>
      <c r="E1" s="40"/>
      <c r="F1" s="41"/>
      <c r="G1" s="41"/>
      <c r="H1" s="41"/>
      <c r="I1" s="41"/>
      <c r="J1" s="41"/>
      <c r="K1" s="41"/>
      <c r="L1" s="41"/>
      <c r="M1" s="41"/>
      <c r="O1" s="41" t="s">
        <v>146</v>
      </c>
      <c r="P1" s="41"/>
      <c r="Q1" s="41"/>
      <c r="R1" s="41"/>
      <c r="S1" s="41"/>
      <c r="T1" s="41"/>
      <c r="U1" s="41" t="s">
        <v>147</v>
      </c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</row>
    <row r="2" spans="1:63" s="34" customFormat="1" ht="16.5" customHeight="1">
      <c r="A2" s="882">
        <v>1</v>
      </c>
      <c r="B2" s="782" t="s">
        <v>397</v>
      </c>
      <c r="C2" s="557"/>
      <c r="D2" s="557"/>
      <c r="E2" s="557"/>
      <c r="F2" s="557"/>
      <c r="G2" s="557"/>
      <c r="H2" s="783"/>
      <c r="I2" s="788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89"/>
      <c r="U2" s="789"/>
      <c r="V2" s="789"/>
      <c r="W2" s="790"/>
      <c r="X2" s="556" t="s">
        <v>148</v>
      </c>
      <c r="Y2" s="557"/>
      <c r="Z2" s="557"/>
      <c r="AA2" s="557"/>
      <c r="AB2" s="557"/>
      <c r="AC2" s="783"/>
      <c r="AD2" s="57"/>
      <c r="AE2" s="309" t="s">
        <v>399</v>
      </c>
      <c r="AF2" s="58" t="s">
        <v>149</v>
      </c>
      <c r="AG2" s="62"/>
      <c r="AH2" s="62"/>
      <c r="AI2" s="63"/>
      <c r="AJ2" s="64" t="s">
        <v>400</v>
      </c>
      <c r="AK2" s="65" t="s">
        <v>150</v>
      </c>
      <c r="AL2" s="66"/>
      <c r="AM2" s="67"/>
      <c r="AP2" s="247"/>
      <c r="AQ2" s="811"/>
      <c r="AR2" s="812"/>
      <c r="AS2" s="812"/>
      <c r="AT2" s="812"/>
      <c r="AU2" s="812"/>
      <c r="AV2" s="812"/>
      <c r="AW2" s="812"/>
      <c r="AX2" s="812"/>
      <c r="AY2" s="812"/>
      <c r="AZ2" s="812"/>
      <c r="BA2" s="812"/>
      <c r="BB2" s="812"/>
      <c r="BC2" s="812"/>
      <c r="BD2" s="812"/>
      <c r="BE2" s="812"/>
      <c r="BF2" s="812"/>
      <c r="BG2" s="812"/>
      <c r="BH2" s="812"/>
      <c r="BI2" s="812"/>
      <c r="BJ2" s="812"/>
      <c r="BK2" s="247"/>
    </row>
    <row r="3" spans="1:63" s="34" customFormat="1" ht="16.5" customHeight="1">
      <c r="A3" s="883"/>
      <c r="B3" s="784"/>
      <c r="C3" s="660"/>
      <c r="D3" s="660"/>
      <c r="E3" s="660"/>
      <c r="F3" s="660"/>
      <c r="G3" s="660"/>
      <c r="H3" s="785"/>
      <c r="I3" s="786"/>
      <c r="J3" s="378"/>
      <c r="K3" s="378"/>
      <c r="L3" s="378"/>
      <c r="M3" s="378"/>
      <c r="N3" s="378"/>
      <c r="O3" s="378"/>
      <c r="P3" s="378"/>
      <c r="Q3" s="378"/>
      <c r="R3" s="378"/>
      <c r="S3" s="378"/>
      <c r="T3" s="378"/>
      <c r="U3" s="378"/>
      <c r="V3" s="378"/>
      <c r="W3" s="787"/>
      <c r="X3" s="784"/>
      <c r="Y3" s="660"/>
      <c r="Z3" s="660"/>
      <c r="AA3" s="660"/>
      <c r="AB3" s="660"/>
      <c r="AC3" s="785"/>
      <c r="AD3" s="59"/>
      <c r="AE3" s="133" t="s">
        <v>381</v>
      </c>
      <c r="AF3" s="133"/>
      <c r="AG3" s="68" t="s">
        <v>151</v>
      </c>
      <c r="AH3" s="68" t="s">
        <v>152</v>
      </c>
      <c r="AI3" s="69" t="s">
        <v>153</v>
      </c>
      <c r="AJ3" s="843" t="s">
        <v>154</v>
      </c>
      <c r="AK3" s="844"/>
      <c r="AL3" s="844"/>
      <c r="AM3" s="70" t="s">
        <v>155</v>
      </c>
      <c r="AN3" s="71"/>
      <c r="AO3" s="71"/>
      <c r="AP3" s="308"/>
      <c r="AQ3" s="812"/>
      <c r="AR3" s="812"/>
      <c r="AS3" s="812"/>
      <c r="AT3" s="812"/>
      <c r="AU3" s="812"/>
      <c r="AV3" s="812"/>
      <c r="AW3" s="812"/>
      <c r="AX3" s="812"/>
      <c r="AY3" s="812"/>
      <c r="AZ3" s="812"/>
      <c r="BA3" s="812"/>
      <c r="BB3" s="812"/>
      <c r="BC3" s="812"/>
      <c r="BD3" s="812"/>
      <c r="BE3" s="812"/>
      <c r="BF3" s="812"/>
      <c r="BG3" s="812"/>
      <c r="BH3" s="812"/>
      <c r="BI3" s="812"/>
      <c r="BJ3" s="812"/>
      <c r="BK3" s="247"/>
    </row>
    <row r="4" spans="1:63" s="34" customFormat="1" ht="16.5" customHeight="1">
      <c r="A4" s="883"/>
      <c r="B4" s="791" t="s">
        <v>156</v>
      </c>
      <c r="C4" s="792"/>
      <c r="D4" s="792"/>
      <c r="E4" s="792"/>
      <c r="F4" s="792"/>
      <c r="G4" s="792"/>
      <c r="H4" s="793"/>
      <c r="I4" s="600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  <c r="W4" s="679"/>
      <c r="X4" s="791" t="s">
        <v>157</v>
      </c>
      <c r="Y4" s="820"/>
      <c r="Z4" s="820"/>
      <c r="AA4" s="820"/>
      <c r="AB4" s="820"/>
      <c r="AC4" s="821"/>
      <c r="AD4" s="824" t="s">
        <v>158</v>
      </c>
      <c r="AE4" s="825"/>
      <c r="AF4" s="825"/>
      <c r="AG4" s="825"/>
      <c r="AH4" s="828" t="s">
        <v>159</v>
      </c>
      <c r="AI4" s="829"/>
      <c r="AJ4" s="829"/>
      <c r="AK4" s="829"/>
      <c r="AL4" s="829"/>
      <c r="AM4" s="830"/>
      <c r="AN4" s="71"/>
      <c r="AO4" s="71"/>
      <c r="AP4" s="308"/>
      <c r="AQ4" s="812"/>
      <c r="AR4" s="812"/>
      <c r="AS4" s="812"/>
      <c r="AT4" s="812"/>
      <c r="AU4" s="812"/>
      <c r="AV4" s="812"/>
      <c r="AW4" s="812"/>
      <c r="AX4" s="812"/>
      <c r="AY4" s="812"/>
      <c r="AZ4" s="812"/>
      <c r="BA4" s="812"/>
      <c r="BB4" s="812"/>
      <c r="BC4" s="812"/>
      <c r="BD4" s="812"/>
      <c r="BE4" s="812"/>
      <c r="BF4" s="812"/>
      <c r="BG4" s="812"/>
      <c r="BH4" s="812"/>
      <c r="BI4" s="812"/>
      <c r="BJ4" s="812"/>
      <c r="BK4" s="247"/>
    </row>
    <row r="5" spans="1:63" s="34" customFormat="1" ht="16.5" customHeight="1">
      <c r="A5" s="883"/>
      <c r="B5" s="794"/>
      <c r="C5" s="794"/>
      <c r="D5" s="794"/>
      <c r="E5" s="794"/>
      <c r="F5" s="794"/>
      <c r="G5" s="794"/>
      <c r="H5" s="785"/>
      <c r="I5" s="786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787"/>
      <c r="X5" s="822"/>
      <c r="Y5" s="500"/>
      <c r="Z5" s="500"/>
      <c r="AA5" s="500"/>
      <c r="AB5" s="500"/>
      <c r="AC5" s="501"/>
      <c r="AD5" s="826"/>
      <c r="AE5" s="827"/>
      <c r="AF5" s="827"/>
      <c r="AG5" s="827"/>
      <c r="AH5" s="831"/>
      <c r="AI5" s="832"/>
      <c r="AJ5" s="832"/>
      <c r="AK5" s="832"/>
      <c r="AL5" s="832"/>
      <c r="AM5" s="833"/>
      <c r="AN5" s="71"/>
      <c r="AO5" s="71"/>
      <c r="AP5" s="308"/>
      <c r="AQ5" s="247"/>
      <c r="AR5" s="247"/>
      <c r="AS5" s="247"/>
      <c r="AT5" s="247"/>
      <c r="AU5" s="247"/>
      <c r="AV5" s="467"/>
      <c r="AW5" s="467"/>
      <c r="AX5" s="467"/>
      <c r="AY5" s="247"/>
      <c r="AZ5" s="247"/>
      <c r="BA5" s="247"/>
      <c r="BB5" s="247"/>
      <c r="BC5" s="247"/>
      <c r="BD5" s="247"/>
      <c r="BE5" s="247"/>
      <c r="BF5" s="247"/>
      <c r="BG5" s="247"/>
      <c r="BH5" s="247"/>
      <c r="BI5" s="247"/>
      <c r="BJ5" s="247"/>
      <c r="BK5" s="247"/>
    </row>
    <row r="6" spans="1:63" s="34" customFormat="1" ht="16.5" customHeight="1" thickBot="1">
      <c r="A6" s="884"/>
      <c r="B6" s="794"/>
      <c r="C6" s="794"/>
      <c r="D6" s="794"/>
      <c r="E6" s="794"/>
      <c r="F6" s="794"/>
      <c r="G6" s="794"/>
      <c r="H6" s="795"/>
      <c r="I6" s="603"/>
      <c r="J6" s="604"/>
      <c r="K6" s="604"/>
      <c r="L6" s="604"/>
      <c r="M6" s="604"/>
      <c r="N6" s="604"/>
      <c r="O6" s="604"/>
      <c r="P6" s="604"/>
      <c r="Q6" s="604"/>
      <c r="R6" s="604"/>
      <c r="S6" s="604"/>
      <c r="T6" s="604"/>
      <c r="U6" s="604"/>
      <c r="V6" s="604"/>
      <c r="W6" s="680"/>
      <c r="X6" s="823"/>
      <c r="Y6" s="503"/>
      <c r="Z6" s="503"/>
      <c r="AA6" s="503"/>
      <c r="AB6" s="503"/>
      <c r="AC6" s="504"/>
      <c r="AD6" s="867" t="str">
        <f>IF(AY6="",CONCATENATE(版下!AB48),AY6)</f>
        <v/>
      </c>
      <c r="AE6" s="868"/>
      <c r="AF6" s="868"/>
      <c r="AG6" s="868"/>
      <c r="AH6" s="838"/>
      <c r="AI6" s="718"/>
      <c r="AJ6" s="718"/>
      <c r="AK6" s="718"/>
      <c r="AL6" s="718"/>
      <c r="AM6" s="839"/>
      <c r="AP6" s="247"/>
      <c r="AQ6" s="840"/>
      <c r="AR6" s="841"/>
      <c r="AS6" s="841"/>
      <c r="AT6" s="841"/>
      <c r="AU6" s="247"/>
      <c r="AV6" s="467"/>
      <c r="AW6" s="467"/>
      <c r="AX6" s="467"/>
      <c r="AY6" s="842"/>
      <c r="AZ6" s="842"/>
      <c r="BA6" s="842"/>
      <c r="BB6" s="842"/>
      <c r="BC6" s="247"/>
      <c r="BD6" s="247"/>
      <c r="BE6" s="247"/>
      <c r="BF6" s="247"/>
      <c r="BG6" s="247"/>
      <c r="BH6" s="247"/>
      <c r="BI6" s="247"/>
      <c r="BJ6" s="247"/>
      <c r="BK6" s="247"/>
    </row>
    <row r="7" spans="1:63" s="34" customFormat="1" ht="16.5" customHeight="1">
      <c r="A7" s="882">
        <v>2</v>
      </c>
      <c r="B7" s="556" t="s">
        <v>396</v>
      </c>
      <c r="C7" s="557"/>
      <c r="D7" s="557"/>
      <c r="E7" s="557"/>
      <c r="F7" s="557"/>
      <c r="G7" s="557"/>
      <c r="H7" s="783"/>
      <c r="I7" s="858"/>
      <c r="J7" s="789"/>
      <c r="K7" s="789"/>
      <c r="L7" s="789"/>
      <c r="M7" s="789"/>
      <c r="N7" s="789"/>
      <c r="O7" s="789"/>
      <c r="P7" s="789"/>
      <c r="Q7" s="789"/>
      <c r="R7" s="789"/>
      <c r="S7" s="789"/>
      <c r="T7" s="789"/>
      <c r="U7" s="789"/>
      <c r="V7" s="789"/>
      <c r="W7" s="790"/>
      <c r="X7" s="556" t="s">
        <v>148</v>
      </c>
      <c r="Y7" s="557"/>
      <c r="Z7" s="557"/>
      <c r="AA7" s="557"/>
      <c r="AB7" s="557"/>
      <c r="AC7" s="783"/>
      <c r="AD7" s="57"/>
      <c r="AE7" s="64" t="s">
        <v>401</v>
      </c>
      <c r="AF7" s="58" t="s">
        <v>149</v>
      </c>
      <c r="AG7" s="62"/>
      <c r="AH7" s="62"/>
      <c r="AI7" s="63"/>
      <c r="AJ7" s="64" t="s">
        <v>400</v>
      </c>
      <c r="AK7" s="65" t="s">
        <v>150</v>
      </c>
      <c r="AL7" s="66"/>
      <c r="AM7" s="67"/>
      <c r="AP7" s="247"/>
      <c r="AQ7" s="811"/>
      <c r="AR7" s="812"/>
      <c r="AS7" s="812"/>
      <c r="AT7" s="812"/>
      <c r="AU7" s="812"/>
      <c r="AV7" s="812"/>
      <c r="AW7" s="812"/>
      <c r="AX7" s="812"/>
      <c r="AY7" s="812"/>
      <c r="AZ7" s="812"/>
      <c r="BA7" s="812"/>
      <c r="BB7" s="812"/>
      <c r="BC7" s="812"/>
      <c r="BD7" s="812"/>
      <c r="BE7" s="812"/>
      <c r="BF7" s="812"/>
      <c r="BG7" s="812"/>
      <c r="BH7" s="812"/>
      <c r="BI7" s="812"/>
      <c r="BJ7" s="812"/>
      <c r="BK7" s="812"/>
    </row>
    <row r="8" spans="1:63" s="34" customFormat="1" ht="16.5" customHeight="1">
      <c r="A8" s="883"/>
      <c r="B8" s="784"/>
      <c r="C8" s="660"/>
      <c r="D8" s="660"/>
      <c r="E8" s="660"/>
      <c r="F8" s="660"/>
      <c r="G8" s="660"/>
      <c r="H8" s="785"/>
      <c r="I8" s="786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787"/>
      <c r="X8" s="784"/>
      <c r="Y8" s="660"/>
      <c r="Z8" s="660"/>
      <c r="AA8" s="660"/>
      <c r="AB8" s="660"/>
      <c r="AC8" s="785"/>
      <c r="AD8" s="59"/>
      <c r="AE8" s="133" t="s">
        <v>381</v>
      </c>
      <c r="AF8" s="133"/>
      <c r="AG8" s="68" t="s">
        <v>151</v>
      </c>
      <c r="AH8" s="68" t="s">
        <v>152</v>
      </c>
      <c r="AI8" s="72" t="s">
        <v>153</v>
      </c>
      <c r="AJ8" s="604"/>
      <c r="AK8" s="604"/>
      <c r="AL8" s="604"/>
      <c r="AM8" s="73" t="s">
        <v>155</v>
      </c>
      <c r="AN8" s="71"/>
      <c r="AO8" s="71"/>
      <c r="AP8" s="308"/>
      <c r="AQ8" s="812"/>
      <c r="AR8" s="812"/>
      <c r="AS8" s="812"/>
      <c r="AT8" s="812"/>
      <c r="AU8" s="812"/>
      <c r="AV8" s="812"/>
      <c r="AW8" s="812"/>
      <c r="AX8" s="812"/>
      <c r="AY8" s="812"/>
      <c r="AZ8" s="812"/>
      <c r="BA8" s="812"/>
      <c r="BB8" s="812"/>
      <c r="BC8" s="812"/>
      <c r="BD8" s="812"/>
      <c r="BE8" s="812"/>
      <c r="BF8" s="812"/>
      <c r="BG8" s="812"/>
      <c r="BH8" s="812"/>
      <c r="BI8" s="812"/>
      <c r="BJ8" s="812"/>
      <c r="BK8" s="812"/>
    </row>
    <row r="9" spans="1:63" s="34" customFormat="1" ht="16.5" customHeight="1">
      <c r="A9" s="883"/>
      <c r="B9" s="859" t="s">
        <v>160</v>
      </c>
      <c r="C9" s="792"/>
      <c r="D9" s="792"/>
      <c r="E9" s="792"/>
      <c r="F9" s="792"/>
      <c r="G9" s="792"/>
      <c r="H9" s="793"/>
      <c r="I9" s="600"/>
      <c r="J9" s="601"/>
      <c r="K9" s="601"/>
      <c r="L9" s="601"/>
      <c r="M9" s="601"/>
      <c r="N9" s="601"/>
      <c r="O9" s="601"/>
      <c r="P9" s="601"/>
      <c r="Q9" s="601"/>
      <c r="R9" s="601"/>
      <c r="S9" s="601"/>
      <c r="T9" s="601"/>
      <c r="U9" s="601"/>
      <c r="V9" s="601"/>
      <c r="W9" s="679"/>
      <c r="X9" s="791" t="s">
        <v>161</v>
      </c>
      <c r="Y9" s="820"/>
      <c r="Z9" s="820"/>
      <c r="AA9" s="820"/>
      <c r="AB9" s="820"/>
      <c r="AC9" s="821"/>
      <c r="AD9" s="834" t="s">
        <v>158</v>
      </c>
      <c r="AE9" s="825"/>
      <c r="AF9" s="825"/>
      <c r="AG9" s="825"/>
      <c r="AH9" s="857" t="s">
        <v>162</v>
      </c>
      <c r="AI9" s="829"/>
      <c r="AJ9" s="829"/>
      <c r="AK9" s="829"/>
      <c r="AL9" s="829"/>
      <c r="AM9" s="830"/>
      <c r="AN9" s="71"/>
      <c r="AO9" s="71"/>
      <c r="AP9" s="308"/>
      <c r="AQ9" s="812"/>
      <c r="AR9" s="812"/>
      <c r="AS9" s="812"/>
      <c r="AT9" s="812"/>
      <c r="AU9" s="812"/>
      <c r="AV9" s="812"/>
      <c r="AW9" s="812"/>
      <c r="AX9" s="812"/>
      <c r="AY9" s="812"/>
      <c r="AZ9" s="812"/>
      <c r="BA9" s="812"/>
      <c r="BB9" s="812"/>
      <c r="BC9" s="812"/>
      <c r="BD9" s="812"/>
      <c r="BE9" s="812"/>
      <c r="BF9" s="812"/>
      <c r="BG9" s="812"/>
      <c r="BH9" s="812"/>
      <c r="BI9" s="812"/>
      <c r="BJ9" s="812"/>
      <c r="BK9" s="812"/>
    </row>
    <row r="10" spans="1:63" s="34" customFormat="1" ht="16.5" customHeight="1">
      <c r="A10" s="883"/>
      <c r="B10" s="794"/>
      <c r="C10" s="794"/>
      <c r="D10" s="794"/>
      <c r="E10" s="794"/>
      <c r="F10" s="794"/>
      <c r="G10" s="794"/>
      <c r="H10" s="785"/>
      <c r="I10" s="786"/>
      <c r="J10" s="378"/>
      <c r="K10" s="378"/>
      <c r="L10" s="378"/>
      <c r="M10" s="378"/>
      <c r="N10" s="378"/>
      <c r="O10" s="378"/>
      <c r="P10" s="378"/>
      <c r="Q10" s="378"/>
      <c r="R10" s="378"/>
      <c r="S10" s="378"/>
      <c r="T10" s="378"/>
      <c r="U10" s="378"/>
      <c r="V10" s="378"/>
      <c r="W10" s="787"/>
      <c r="X10" s="822"/>
      <c r="Y10" s="500"/>
      <c r="Z10" s="500"/>
      <c r="AA10" s="500"/>
      <c r="AB10" s="500"/>
      <c r="AC10" s="501"/>
      <c r="AD10" s="826"/>
      <c r="AE10" s="827"/>
      <c r="AF10" s="827"/>
      <c r="AG10" s="827"/>
      <c r="AH10" s="831"/>
      <c r="AI10" s="832"/>
      <c r="AJ10" s="832"/>
      <c r="AK10" s="832"/>
      <c r="AL10" s="832"/>
      <c r="AM10" s="833"/>
      <c r="AP10" s="247"/>
      <c r="AQ10" s="247"/>
      <c r="AR10" s="247"/>
      <c r="AS10" s="247"/>
      <c r="AT10" s="247"/>
      <c r="AU10" s="247"/>
      <c r="AV10" s="845"/>
      <c r="AW10" s="845"/>
      <c r="AX10" s="845"/>
      <c r="AY10" s="247"/>
      <c r="AZ10" s="247"/>
      <c r="BA10" s="247"/>
      <c r="BB10" s="247"/>
      <c r="BC10" s="247"/>
      <c r="BD10" s="247"/>
      <c r="BE10" s="247"/>
      <c r="BF10" s="247"/>
      <c r="BG10" s="247"/>
      <c r="BH10" s="247"/>
      <c r="BI10" s="247"/>
      <c r="BJ10" s="247"/>
      <c r="BK10" s="247"/>
    </row>
    <row r="11" spans="1:63" s="34" customFormat="1" ht="16.5" customHeight="1" thickBot="1">
      <c r="A11" s="885"/>
      <c r="B11" s="860"/>
      <c r="C11" s="860"/>
      <c r="D11" s="860"/>
      <c r="E11" s="860"/>
      <c r="F11" s="860"/>
      <c r="G11" s="860"/>
      <c r="H11" s="861"/>
      <c r="I11" s="862"/>
      <c r="J11" s="455"/>
      <c r="K11" s="455"/>
      <c r="L11" s="455"/>
      <c r="M11" s="455"/>
      <c r="N11" s="455"/>
      <c r="O11" s="455"/>
      <c r="P11" s="455"/>
      <c r="Q11" s="455"/>
      <c r="R11" s="455"/>
      <c r="S11" s="455"/>
      <c r="T11" s="455"/>
      <c r="U11" s="455"/>
      <c r="V11" s="455"/>
      <c r="W11" s="456"/>
      <c r="X11" s="835"/>
      <c r="Y11" s="836"/>
      <c r="Z11" s="836"/>
      <c r="AA11" s="836"/>
      <c r="AB11" s="836"/>
      <c r="AC11" s="837"/>
      <c r="AD11" s="867" t="str">
        <f>IF(AY11="",CONCATENATE(版下!AB48),AY11)</f>
        <v/>
      </c>
      <c r="AE11" s="868"/>
      <c r="AF11" s="868"/>
      <c r="AG11" s="868"/>
      <c r="AH11" s="838"/>
      <c r="AI11" s="718"/>
      <c r="AJ11" s="718"/>
      <c r="AK11" s="718"/>
      <c r="AL11" s="718"/>
      <c r="AM11" s="839"/>
      <c r="AP11" s="247"/>
      <c r="AQ11" s="843"/>
      <c r="AR11" s="844"/>
      <c r="AS11" s="844"/>
      <c r="AT11" s="844"/>
      <c r="AU11" s="247"/>
      <c r="AV11" s="845"/>
      <c r="AW11" s="845"/>
      <c r="AX11" s="845"/>
      <c r="AY11" s="842"/>
      <c r="AZ11" s="842"/>
      <c r="BA11" s="842"/>
      <c r="BB11" s="842"/>
      <c r="BC11" s="247"/>
      <c r="BD11" s="247"/>
      <c r="BE11" s="247"/>
      <c r="BF11" s="247"/>
      <c r="BG11" s="247"/>
      <c r="BH11" s="247"/>
      <c r="BI11" s="247"/>
      <c r="BJ11" s="247"/>
      <c r="BK11" s="247"/>
    </row>
    <row r="12" spans="1:63" s="34" customFormat="1" ht="14.25" customHeight="1">
      <c r="A12" s="863" t="s">
        <v>163</v>
      </c>
      <c r="B12" s="864"/>
      <c r="C12" s="864"/>
      <c r="D12" s="864"/>
      <c r="E12" s="864"/>
      <c r="F12" s="864"/>
      <c r="G12" s="864"/>
      <c r="H12" s="864"/>
      <c r="I12" s="864"/>
      <c r="J12" s="864"/>
      <c r="K12" s="864"/>
      <c r="L12" s="864"/>
      <c r="M12" s="864"/>
      <c r="N12" s="864"/>
      <c r="O12" s="864"/>
      <c r="P12" s="864"/>
      <c r="Q12" s="864"/>
      <c r="R12" s="864"/>
      <c r="S12" s="864"/>
      <c r="T12" s="864"/>
      <c r="U12" s="864"/>
      <c r="V12" s="864"/>
      <c r="W12" s="864"/>
      <c r="X12" s="864"/>
      <c r="Y12" s="864"/>
      <c r="Z12" s="864"/>
      <c r="AA12" s="864"/>
      <c r="AB12" s="864"/>
      <c r="AC12" s="864"/>
      <c r="AD12" s="864"/>
      <c r="AE12" s="864"/>
      <c r="AF12" s="864"/>
      <c r="AG12" s="864"/>
      <c r="AH12" s="864"/>
      <c r="AI12" s="864"/>
      <c r="AJ12" s="864"/>
      <c r="AK12" s="864"/>
      <c r="AL12" s="864"/>
      <c r="AM12" s="864"/>
      <c r="AP12" s="247"/>
      <c r="AQ12" s="247"/>
      <c r="AR12" s="247"/>
      <c r="AS12" s="247"/>
      <c r="AT12" s="247"/>
      <c r="AU12" s="247"/>
      <c r="AV12" s="845"/>
      <c r="AW12" s="845"/>
      <c r="AX12" s="845"/>
      <c r="AY12" s="247"/>
      <c r="AZ12" s="247"/>
      <c r="BA12" s="247"/>
      <c r="BB12" s="247"/>
      <c r="BC12" s="247"/>
      <c r="BD12" s="247"/>
      <c r="BE12" s="247"/>
      <c r="BF12" s="247"/>
      <c r="BG12" s="247"/>
      <c r="BH12" s="247"/>
      <c r="BI12" s="247"/>
      <c r="BJ12" s="247"/>
      <c r="BK12" s="247"/>
    </row>
    <row r="13" spans="1:63" ht="12.75" customHeight="1">
      <c r="AP13" s="300"/>
      <c r="AQ13" s="300"/>
      <c r="AR13" s="300"/>
      <c r="AS13" s="300"/>
      <c r="AT13" s="300"/>
      <c r="AU13" s="300"/>
      <c r="AV13" s="300"/>
      <c r="AW13" s="300"/>
      <c r="AX13" s="300"/>
      <c r="AY13" s="300"/>
      <c r="AZ13" s="300"/>
      <c r="BA13" s="300"/>
      <c r="BB13" s="300"/>
      <c r="BC13" s="300"/>
      <c r="BD13" s="300"/>
      <c r="BE13" s="300"/>
      <c r="BF13" s="300"/>
      <c r="BG13" s="300"/>
      <c r="BH13" s="300"/>
      <c r="BI13" s="300"/>
      <c r="BJ13" s="300"/>
      <c r="BK13" s="300"/>
    </row>
    <row r="14" spans="1:63" s="35" customFormat="1" ht="15.75" customHeight="1" thickBot="1">
      <c r="A14" s="865" t="s">
        <v>164</v>
      </c>
      <c r="B14" s="866"/>
      <c r="C14" s="866"/>
      <c r="D14" s="866"/>
      <c r="E14" s="866"/>
      <c r="F14" s="866"/>
      <c r="G14" s="866"/>
      <c r="H14" s="866"/>
      <c r="I14" s="866"/>
      <c r="J14" s="866"/>
      <c r="K14" s="866"/>
      <c r="L14" s="866"/>
      <c r="M14" s="866"/>
      <c r="N14" s="866"/>
      <c r="O14" s="866"/>
      <c r="P14" s="866"/>
      <c r="Q14" s="866"/>
      <c r="R14" s="866"/>
      <c r="S14" s="866"/>
      <c r="T14" s="866"/>
      <c r="U14" s="866"/>
      <c r="V14" s="866"/>
      <c r="W14" s="866"/>
      <c r="X14" s="866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</row>
    <row r="15" spans="1:63" s="36" customFormat="1" ht="13.5" customHeight="1">
      <c r="A15" s="42" t="s">
        <v>165</v>
      </c>
      <c r="B15" s="43"/>
      <c r="C15" s="43"/>
      <c r="D15" s="43"/>
      <c r="E15" s="43"/>
      <c r="F15" s="44"/>
      <c r="G15" s="45"/>
      <c r="H15" s="45"/>
      <c r="I15" s="43"/>
      <c r="J15" s="43"/>
      <c r="K15" s="43"/>
      <c r="L15" s="43"/>
      <c r="M15" s="43"/>
      <c r="N15" s="43"/>
      <c r="O15" s="43"/>
      <c r="P15" s="43"/>
      <c r="Q15" s="43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74"/>
    </row>
    <row r="16" spans="1:63" s="35" customFormat="1" ht="13.5" customHeight="1">
      <c r="A16" s="46" t="s">
        <v>166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2" t="s">
        <v>167</v>
      </c>
      <c r="O16" s="47"/>
      <c r="P16" s="47"/>
      <c r="Q16" s="47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75"/>
    </row>
    <row r="17" spans="1:74" s="35" customFormat="1" ht="14.25" customHeight="1">
      <c r="A17" s="48"/>
      <c r="B17" s="816" t="s">
        <v>168</v>
      </c>
      <c r="C17" s="495"/>
      <c r="D17" s="495"/>
      <c r="E17" s="582" t="s">
        <v>398</v>
      </c>
      <c r="F17" s="495"/>
      <c r="G17" s="495"/>
      <c r="H17" s="495"/>
      <c r="I17" s="495"/>
      <c r="J17" s="495"/>
      <c r="K17" s="495"/>
      <c r="L17" s="495"/>
      <c r="M17" s="495"/>
      <c r="N17" s="583"/>
      <c r="O17" s="816" t="s">
        <v>169</v>
      </c>
      <c r="P17" s="495"/>
      <c r="Q17" s="495"/>
      <c r="R17" s="495"/>
      <c r="S17" s="495"/>
      <c r="T17" s="495"/>
      <c r="U17" s="495"/>
      <c r="V17" s="495"/>
      <c r="W17" s="495"/>
      <c r="X17" s="582" t="s">
        <v>170</v>
      </c>
      <c r="Y17" s="495"/>
      <c r="Z17" s="495"/>
      <c r="AA17" s="495"/>
      <c r="AB17" s="495"/>
      <c r="AC17" s="495"/>
      <c r="AD17" s="495"/>
      <c r="AE17" s="583"/>
      <c r="AF17" s="816" t="s">
        <v>171</v>
      </c>
      <c r="AG17" s="495"/>
      <c r="AH17" s="495"/>
      <c r="AI17" s="495"/>
      <c r="AJ17" s="495"/>
      <c r="AK17" s="495"/>
      <c r="AL17" s="495"/>
      <c r="AM17" s="817"/>
    </row>
    <row r="18" spans="1:74" s="35" customFormat="1" ht="14.25" customHeight="1">
      <c r="A18" s="49"/>
      <c r="B18" s="815"/>
      <c r="C18" s="497"/>
      <c r="D18" s="497"/>
      <c r="E18" s="813"/>
      <c r="F18" s="497"/>
      <c r="G18" s="497"/>
      <c r="H18" s="497"/>
      <c r="I18" s="497"/>
      <c r="J18" s="497"/>
      <c r="K18" s="497"/>
      <c r="L18" s="497"/>
      <c r="M18" s="497"/>
      <c r="N18" s="814"/>
      <c r="O18" s="815"/>
      <c r="P18" s="497"/>
      <c r="Q18" s="497"/>
      <c r="R18" s="497"/>
      <c r="S18" s="497"/>
      <c r="T18" s="497"/>
      <c r="U18" s="497"/>
      <c r="V18" s="497"/>
      <c r="W18" s="497"/>
      <c r="X18" s="813"/>
      <c r="Y18" s="497"/>
      <c r="Z18" s="497"/>
      <c r="AA18" s="497"/>
      <c r="AB18" s="497"/>
      <c r="AC18" s="497"/>
      <c r="AD18" s="497"/>
      <c r="AE18" s="814"/>
      <c r="AF18" s="815"/>
      <c r="AG18" s="497"/>
      <c r="AH18" s="497"/>
      <c r="AI18" s="497"/>
      <c r="AJ18" s="497"/>
      <c r="AK18" s="497"/>
      <c r="AL18" s="497"/>
      <c r="AM18" s="818"/>
    </row>
    <row r="19" spans="1:74" s="35" customFormat="1" ht="14.25" customHeight="1">
      <c r="A19" s="49"/>
      <c r="B19" s="815"/>
      <c r="C19" s="497"/>
      <c r="D19" s="497"/>
      <c r="E19" s="813"/>
      <c r="F19" s="497"/>
      <c r="G19" s="497"/>
      <c r="H19" s="497"/>
      <c r="I19" s="497"/>
      <c r="J19" s="497"/>
      <c r="K19" s="497"/>
      <c r="L19" s="497"/>
      <c r="M19" s="497"/>
      <c r="N19" s="814"/>
      <c r="O19" s="582" t="s">
        <v>42</v>
      </c>
      <c r="P19" s="846"/>
      <c r="Q19" s="847"/>
      <c r="R19" s="851" t="s">
        <v>172</v>
      </c>
      <c r="S19" s="852"/>
      <c r="T19" s="853"/>
      <c r="U19" s="846" t="s">
        <v>173</v>
      </c>
      <c r="V19" s="579"/>
      <c r="W19" s="580"/>
      <c r="X19" s="813"/>
      <c r="Y19" s="497"/>
      <c r="Z19" s="497"/>
      <c r="AA19" s="497"/>
      <c r="AB19" s="497"/>
      <c r="AC19" s="497"/>
      <c r="AD19" s="497"/>
      <c r="AE19" s="814"/>
      <c r="AF19" s="815"/>
      <c r="AG19" s="497"/>
      <c r="AH19" s="497"/>
      <c r="AI19" s="497"/>
      <c r="AJ19" s="497"/>
      <c r="AK19" s="497"/>
      <c r="AL19" s="497"/>
      <c r="AM19" s="818"/>
    </row>
    <row r="20" spans="1:74" s="35" customFormat="1" ht="14.25" customHeight="1">
      <c r="A20" s="49"/>
      <c r="B20" s="584"/>
      <c r="C20" s="585"/>
      <c r="D20" s="585"/>
      <c r="E20" s="815"/>
      <c r="F20" s="497"/>
      <c r="G20" s="497"/>
      <c r="H20" s="497"/>
      <c r="I20" s="497"/>
      <c r="J20" s="497"/>
      <c r="K20" s="497"/>
      <c r="L20" s="497"/>
      <c r="M20" s="497"/>
      <c r="N20" s="814"/>
      <c r="O20" s="848"/>
      <c r="P20" s="849"/>
      <c r="Q20" s="850"/>
      <c r="R20" s="854"/>
      <c r="S20" s="855"/>
      <c r="T20" s="856"/>
      <c r="U20" s="422"/>
      <c r="V20" s="422"/>
      <c r="W20" s="581"/>
      <c r="X20" s="815"/>
      <c r="Y20" s="497"/>
      <c r="Z20" s="497"/>
      <c r="AA20" s="497"/>
      <c r="AB20" s="497"/>
      <c r="AC20" s="497"/>
      <c r="AD20" s="497"/>
      <c r="AE20" s="814"/>
      <c r="AF20" s="584"/>
      <c r="AG20" s="585"/>
      <c r="AH20" s="585"/>
      <c r="AI20" s="585"/>
      <c r="AJ20" s="585"/>
      <c r="AK20" s="585"/>
      <c r="AL20" s="585"/>
      <c r="AM20" s="819"/>
    </row>
    <row r="21" spans="1:74" s="35" customFormat="1" ht="14.25" customHeight="1">
      <c r="A21" s="886">
        <v>1</v>
      </c>
      <c r="B21" s="772" t="s">
        <v>174</v>
      </c>
      <c r="C21" s="799"/>
      <c r="D21" s="800"/>
      <c r="E21" s="715"/>
      <c r="F21" s="601"/>
      <c r="G21" s="601"/>
      <c r="H21" s="601"/>
      <c r="I21" s="601"/>
      <c r="J21" s="601"/>
      <c r="K21" s="601"/>
      <c r="L21" s="601"/>
      <c r="M21" s="601"/>
      <c r="N21" s="679"/>
      <c r="O21" s="720"/>
      <c r="P21" s="707"/>
      <c r="Q21" s="721"/>
      <c r="R21" s="762"/>
      <c r="S21" s="707"/>
      <c r="T21" s="721"/>
      <c r="U21" s="804"/>
      <c r="V21" s="707"/>
      <c r="W21" s="708"/>
      <c r="X21" s="805"/>
      <c r="Y21" s="806"/>
      <c r="Z21" s="806"/>
      <c r="AA21" s="806"/>
      <c r="AB21" s="806"/>
      <c r="AC21" s="806"/>
      <c r="AD21" s="806"/>
      <c r="AE21" s="807"/>
      <c r="AF21" s="731"/>
      <c r="AG21" s="732"/>
      <c r="AH21" s="732"/>
      <c r="AI21" s="732"/>
      <c r="AJ21" s="732"/>
      <c r="AK21" s="732"/>
      <c r="AL21" s="732"/>
      <c r="AM21" s="737"/>
      <c r="AQ21" s="79" t="s">
        <v>175</v>
      </c>
      <c r="AR21" s="80"/>
      <c r="AS21" s="80"/>
      <c r="AT21" s="80"/>
      <c r="AU21" s="80"/>
      <c r="AV21" s="80"/>
      <c r="AW21" s="80"/>
      <c r="AX21" s="80"/>
      <c r="AY21" s="83"/>
      <c r="BA21" s="79" t="s">
        <v>176</v>
      </c>
      <c r="BB21" s="80"/>
      <c r="BC21" s="80"/>
      <c r="BD21" s="80"/>
      <c r="BE21" s="80"/>
      <c r="BF21" s="80"/>
      <c r="BG21" s="83"/>
    </row>
    <row r="22" spans="1:74" s="35" customFormat="1" ht="14.25" customHeight="1">
      <c r="A22" s="884"/>
      <c r="B22" s="801"/>
      <c r="C22" s="802"/>
      <c r="D22" s="803"/>
      <c r="E22" s="603"/>
      <c r="F22" s="604"/>
      <c r="G22" s="604"/>
      <c r="H22" s="604"/>
      <c r="I22" s="604"/>
      <c r="J22" s="604"/>
      <c r="K22" s="604"/>
      <c r="L22" s="604"/>
      <c r="M22" s="604"/>
      <c r="N22" s="680"/>
      <c r="O22" s="709"/>
      <c r="P22" s="710"/>
      <c r="Q22" s="741"/>
      <c r="R22" s="763"/>
      <c r="S22" s="710"/>
      <c r="T22" s="741"/>
      <c r="U22" s="763"/>
      <c r="V22" s="710"/>
      <c r="W22" s="711"/>
      <c r="X22" s="808"/>
      <c r="Y22" s="809"/>
      <c r="Z22" s="809"/>
      <c r="AA22" s="809"/>
      <c r="AB22" s="809"/>
      <c r="AC22" s="809"/>
      <c r="AD22" s="809"/>
      <c r="AE22" s="810"/>
      <c r="AF22" s="746"/>
      <c r="AG22" s="747"/>
      <c r="AH22" s="747"/>
      <c r="AI22" s="747"/>
      <c r="AJ22" s="747"/>
      <c r="AK22" s="747"/>
      <c r="AL22" s="747"/>
      <c r="AM22" s="749"/>
      <c r="AQ22" s="81" t="s">
        <v>177</v>
      </c>
      <c r="AR22" s="82"/>
      <c r="AS22" s="82"/>
      <c r="AT22" s="82"/>
      <c r="AU22" s="82"/>
      <c r="AV22" s="82"/>
      <c r="AW22" s="82"/>
      <c r="AX22" s="84"/>
      <c r="AY22" s="85"/>
      <c r="BA22" s="81" t="s">
        <v>178</v>
      </c>
      <c r="BB22" s="82"/>
      <c r="BC22" s="82"/>
      <c r="BD22" s="82"/>
      <c r="BE22" s="82"/>
      <c r="BF22" s="84"/>
      <c r="BG22" s="85"/>
    </row>
    <row r="23" spans="1:74" s="35" customFormat="1" ht="14.25" customHeight="1">
      <c r="A23" s="886">
        <v>2</v>
      </c>
      <c r="B23" s="772" t="s">
        <v>179</v>
      </c>
      <c r="C23" s="773"/>
      <c r="D23" s="774"/>
      <c r="E23" s="600"/>
      <c r="F23" s="601"/>
      <c r="G23" s="601"/>
      <c r="H23" s="601"/>
      <c r="I23" s="601"/>
      <c r="J23" s="601"/>
      <c r="K23" s="601"/>
      <c r="L23" s="601"/>
      <c r="M23" s="601"/>
      <c r="N23" s="679"/>
      <c r="O23" s="720"/>
      <c r="P23" s="707"/>
      <c r="Q23" s="721"/>
      <c r="R23" s="762"/>
      <c r="S23" s="707"/>
      <c r="T23" s="721"/>
      <c r="U23" s="762"/>
      <c r="V23" s="707"/>
      <c r="W23" s="708"/>
      <c r="X23" s="764"/>
      <c r="Y23" s="765"/>
      <c r="Z23" s="765"/>
      <c r="AA23" s="765"/>
      <c r="AB23" s="765"/>
      <c r="AC23" s="765"/>
      <c r="AD23" s="765"/>
      <c r="AE23" s="766"/>
      <c r="AF23" s="764"/>
      <c r="AG23" s="765"/>
      <c r="AH23" s="765"/>
      <c r="AI23" s="765"/>
      <c r="AJ23" s="765"/>
      <c r="AK23" s="765"/>
      <c r="AL23" s="765"/>
      <c r="AM23" s="770"/>
      <c r="AQ23" s="81" t="s">
        <v>180</v>
      </c>
      <c r="AR23" s="82"/>
      <c r="AS23" s="82"/>
      <c r="AT23" s="82"/>
      <c r="AU23" s="82"/>
      <c r="AV23" s="82"/>
      <c r="AW23" s="82"/>
      <c r="AX23" s="84"/>
      <c r="AY23" s="85"/>
      <c r="BA23" s="81" t="s">
        <v>181</v>
      </c>
      <c r="BB23" s="82"/>
      <c r="BC23" s="82"/>
      <c r="BD23" s="82"/>
      <c r="BE23" s="82"/>
      <c r="BF23" s="84"/>
      <c r="BG23" s="85"/>
    </row>
    <row r="24" spans="1:74" s="35" customFormat="1" ht="14.25" customHeight="1">
      <c r="A24" s="884"/>
      <c r="B24" s="775"/>
      <c r="C24" s="776"/>
      <c r="D24" s="777"/>
      <c r="E24" s="603"/>
      <c r="F24" s="604"/>
      <c r="G24" s="604"/>
      <c r="H24" s="604"/>
      <c r="I24" s="604"/>
      <c r="J24" s="604"/>
      <c r="K24" s="604"/>
      <c r="L24" s="604"/>
      <c r="M24" s="604"/>
      <c r="N24" s="680"/>
      <c r="O24" s="709"/>
      <c r="P24" s="710"/>
      <c r="Q24" s="741"/>
      <c r="R24" s="763"/>
      <c r="S24" s="710"/>
      <c r="T24" s="741"/>
      <c r="U24" s="763"/>
      <c r="V24" s="710"/>
      <c r="W24" s="711"/>
      <c r="X24" s="767"/>
      <c r="Y24" s="768"/>
      <c r="Z24" s="768"/>
      <c r="AA24" s="768"/>
      <c r="AB24" s="768"/>
      <c r="AC24" s="768"/>
      <c r="AD24" s="768"/>
      <c r="AE24" s="769"/>
      <c r="AF24" s="767"/>
      <c r="AG24" s="768"/>
      <c r="AH24" s="768"/>
      <c r="AI24" s="768"/>
      <c r="AJ24" s="768"/>
      <c r="AK24" s="768"/>
      <c r="AL24" s="768"/>
      <c r="AM24" s="771"/>
      <c r="AQ24" s="86" t="s">
        <v>182</v>
      </c>
      <c r="AR24" s="87"/>
      <c r="AS24" s="87"/>
      <c r="AT24" s="87"/>
      <c r="AU24" s="87"/>
      <c r="AV24" s="87"/>
      <c r="AW24" s="87"/>
      <c r="AX24" s="88"/>
      <c r="AY24" s="89"/>
      <c r="BA24" s="86" t="s">
        <v>183</v>
      </c>
      <c r="BB24" s="87"/>
      <c r="BC24" s="87"/>
      <c r="BD24" s="87"/>
      <c r="BE24" s="87"/>
      <c r="BF24" s="88"/>
      <c r="BG24" s="89"/>
      <c r="BH24" s="878" t="s">
        <v>184</v>
      </c>
      <c r="BI24" s="878"/>
      <c r="BJ24" s="878"/>
      <c r="BK24" s="878"/>
      <c r="BL24" s="878"/>
      <c r="BM24" s="878"/>
      <c r="BN24" s="878"/>
      <c r="BO24" s="878"/>
      <c r="BP24" s="878"/>
      <c r="BQ24" s="878"/>
      <c r="BR24" s="878"/>
      <c r="BS24" s="878"/>
      <c r="BT24" s="878"/>
      <c r="BU24" s="878"/>
      <c r="BV24" s="878"/>
    </row>
    <row r="25" spans="1:74" s="35" customFormat="1" ht="14.25" customHeight="1">
      <c r="A25" s="886">
        <v>3</v>
      </c>
      <c r="B25" s="443"/>
      <c r="C25" s="444"/>
      <c r="D25" s="713"/>
      <c r="E25" s="715"/>
      <c r="F25" s="591"/>
      <c r="G25" s="591"/>
      <c r="H25" s="591"/>
      <c r="I25" s="591"/>
      <c r="J25" s="591"/>
      <c r="K25" s="591"/>
      <c r="L25" s="591"/>
      <c r="M25" s="591"/>
      <c r="N25" s="716"/>
      <c r="O25" s="720"/>
      <c r="P25" s="707"/>
      <c r="Q25" s="721"/>
      <c r="R25" s="762"/>
      <c r="S25" s="707"/>
      <c r="T25" s="721"/>
      <c r="U25" s="762"/>
      <c r="V25" s="707"/>
      <c r="W25" s="708"/>
      <c r="X25" s="764"/>
      <c r="Y25" s="765"/>
      <c r="Z25" s="765"/>
      <c r="AA25" s="765"/>
      <c r="AB25" s="765"/>
      <c r="AC25" s="765"/>
      <c r="AD25" s="765"/>
      <c r="AE25" s="766"/>
      <c r="AF25" s="764"/>
      <c r="AG25" s="765"/>
      <c r="AH25" s="765"/>
      <c r="AI25" s="765"/>
      <c r="AJ25" s="765"/>
      <c r="AK25" s="765"/>
      <c r="AL25" s="765"/>
      <c r="AM25" s="770"/>
      <c r="AQ25" s="712" t="s">
        <v>185</v>
      </c>
      <c r="AR25" s="712"/>
      <c r="AS25" s="712"/>
      <c r="AT25" s="712"/>
      <c r="AU25" s="712"/>
      <c r="AV25" s="712"/>
      <c r="AW25" s="712"/>
      <c r="AX25" s="712"/>
      <c r="AY25" s="712"/>
    </row>
    <row r="26" spans="1:74" s="35" customFormat="1" ht="14.25" customHeight="1">
      <c r="A26" s="884"/>
      <c r="B26" s="337"/>
      <c r="C26" s="338"/>
      <c r="D26" s="638"/>
      <c r="E26" s="739"/>
      <c r="F26" s="594"/>
      <c r="G26" s="594"/>
      <c r="H26" s="594"/>
      <c r="I26" s="594"/>
      <c r="J26" s="594"/>
      <c r="K26" s="594"/>
      <c r="L26" s="594"/>
      <c r="M26" s="594"/>
      <c r="N26" s="740"/>
      <c r="O26" s="709"/>
      <c r="P26" s="710"/>
      <c r="Q26" s="741"/>
      <c r="R26" s="763"/>
      <c r="S26" s="710"/>
      <c r="T26" s="741"/>
      <c r="U26" s="763"/>
      <c r="V26" s="710"/>
      <c r="W26" s="711"/>
      <c r="X26" s="767"/>
      <c r="Y26" s="768"/>
      <c r="Z26" s="768"/>
      <c r="AA26" s="768"/>
      <c r="AB26" s="768"/>
      <c r="AC26" s="768"/>
      <c r="AD26" s="768"/>
      <c r="AE26" s="769"/>
      <c r="AF26" s="767"/>
      <c r="AG26" s="768"/>
      <c r="AH26" s="768"/>
      <c r="AI26" s="768"/>
      <c r="AJ26" s="768"/>
      <c r="AK26" s="768"/>
      <c r="AL26" s="768"/>
      <c r="AM26" s="771"/>
      <c r="AQ26" s="712"/>
      <c r="AR26" s="712"/>
      <c r="AS26" s="712"/>
      <c r="AT26" s="712"/>
      <c r="AU26" s="712"/>
      <c r="AV26" s="712"/>
      <c r="AW26" s="712"/>
      <c r="AX26" s="712"/>
      <c r="AY26" s="712"/>
    </row>
    <row r="27" spans="1:74" s="35" customFormat="1" ht="14.25" customHeight="1">
      <c r="A27" s="886">
        <v>4</v>
      </c>
      <c r="B27" s="443"/>
      <c r="C27" s="444"/>
      <c r="D27" s="713"/>
      <c r="E27" s="715"/>
      <c r="F27" s="591"/>
      <c r="G27" s="591"/>
      <c r="H27" s="591"/>
      <c r="I27" s="591"/>
      <c r="J27" s="591"/>
      <c r="K27" s="591"/>
      <c r="L27" s="591"/>
      <c r="M27" s="591"/>
      <c r="N27" s="716"/>
      <c r="O27" s="720"/>
      <c r="P27" s="707"/>
      <c r="Q27" s="721"/>
      <c r="R27" s="762"/>
      <c r="S27" s="707"/>
      <c r="T27" s="721"/>
      <c r="U27" s="762"/>
      <c r="V27" s="707"/>
      <c r="W27" s="708"/>
      <c r="X27" s="869"/>
      <c r="Y27" s="765"/>
      <c r="Z27" s="765"/>
      <c r="AA27" s="765"/>
      <c r="AB27" s="765"/>
      <c r="AC27" s="765"/>
      <c r="AD27" s="765"/>
      <c r="AE27" s="766"/>
      <c r="AF27" s="764"/>
      <c r="AG27" s="765"/>
      <c r="AH27" s="765"/>
      <c r="AI27" s="765"/>
      <c r="AJ27" s="765"/>
      <c r="AK27" s="765"/>
      <c r="AL27" s="765"/>
      <c r="AM27" s="770"/>
    </row>
    <row r="28" spans="1:74" s="35" customFormat="1" ht="14.25" customHeight="1">
      <c r="A28" s="884"/>
      <c r="B28" s="337"/>
      <c r="C28" s="338"/>
      <c r="D28" s="638"/>
      <c r="E28" s="739"/>
      <c r="F28" s="594"/>
      <c r="G28" s="594"/>
      <c r="H28" s="594"/>
      <c r="I28" s="594"/>
      <c r="J28" s="594"/>
      <c r="K28" s="594"/>
      <c r="L28" s="594"/>
      <c r="M28" s="594"/>
      <c r="N28" s="740"/>
      <c r="O28" s="709"/>
      <c r="P28" s="710"/>
      <c r="Q28" s="741"/>
      <c r="R28" s="763"/>
      <c r="S28" s="710"/>
      <c r="T28" s="741"/>
      <c r="U28" s="763"/>
      <c r="V28" s="710"/>
      <c r="W28" s="711"/>
      <c r="X28" s="767"/>
      <c r="Y28" s="768"/>
      <c r="Z28" s="768"/>
      <c r="AA28" s="768"/>
      <c r="AB28" s="768"/>
      <c r="AC28" s="768"/>
      <c r="AD28" s="768"/>
      <c r="AE28" s="769"/>
      <c r="AF28" s="767"/>
      <c r="AG28" s="768"/>
      <c r="AH28" s="768"/>
      <c r="AI28" s="768"/>
      <c r="AJ28" s="768"/>
      <c r="AK28" s="768"/>
      <c r="AL28" s="768"/>
      <c r="AM28" s="771"/>
    </row>
    <row r="29" spans="1:74" s="35" customFormat="1" ht="14.25" customHeight="1">
      <c r="A29" s="886">
        <v>5</v>
      </c>
      <c r="B29" s="778"/>
      <c r="C29" s="726"/>
      <c r="D29" s="779"/>
      <c r="E29" s="715"/>
      <c r="F29" s="591"/>
      <c r="G29" s="591"/>
      <c r="H29" s="591"/>
      <c r="I29" s="591"/>
      <c r="J29" s="591"/>
      <c r="K29" s="591"/>
      <c r="L29" s="591"/>
      <c r="M29" s="591"/>
      <c r="N29" s="716"/>
      <c r="O29" s="720"/>
      <c r="P29" s="707"/>
      <c r="Q29" s="721"/>
      <c r="R29" s="762"/>
      <c r="S29" s="707"/>
      <c r="T29" s="721"/>
      <c r="U29" s="762"/>
      <c r="V29" s="707"/>
      <c r="W29" s="708"/>
      <c r="X29" s="764"/>
      <c r="Y29" s="765"/>
      <c r="Z29" s="765"/>
      <c r="AA29" s="765"/>
      <c r="AB29" s="765"/>
      <c r="AC29" s="765"/>
      <c r="AD29" s="765"/>
      <c r="AE29" s="766"/>
      <c r="AF29" s="764"/>
      <c r="AG29" s="765"/>
      <c r="AH29" s="765"/>
      <c r="AI29" s="765"/>
      <c r="AJ29" s="765"/>
      <c r="AK29" s="765"/>
      <c r="AL29" s="765"/>
      <c r="AM29" s="770"/>
    </row>
    <row r="30" spans="1:74" s="35" customFormat="1" ht="14.25" customHeight="1">
      <c r="A30" s="884"/>
      <c r="B30" s="780"/>
      <c r="C30" s="743"/>
      <c r="D30" s="781"/>
      <c r="E30" s="739"/>
      <c r="F30" s="594"/>
      <c r="G30" s="594"/>
      <c r="H30" s="594"/>
      <c r="I30" s="594"/>
      <c r="J30" s="594"/>
      <c r="K30" s="594"/>
      <c r="L30" s="594"/>
      <c r="M30" s="594"/>
      <c r="N30" s="740"/>
      <c r="O30" s="709"/>
      <c r="P30" s="710"/>
      <c r="Q30" s="741"/>
      <c r="R30" s="763"/>
      <c r="S30" s="710"/>
      <c r="T30" s="741"/>
      <c r="U30" s="763"/>
      <c r="V30" s="710"/>
      <c r="W30" s="711"/>
      <c r="X30" s="767"/>
      <c r="Y30" s="768"/>
      <c r="Z30" s="768"/>
      <c r="AA30" s="768"/>
      <c r="AB30" s="768"/>
      <c r="AC30" s="768"/>
      <c r="AD30" s="768"/>
      <c r="AE30" s="769"/>
      <c r="AF30" s="767"/>
      <c r="AG30" s="768"/>
      <c r="AH30" s="768"/>
      <c r="AI30" s="768"/>
      <c r="AJ30" s="768"/>
      <c r="AK30" s="768"/>
      <c r="AL30" s="768"/>
      <c r="AM30" s="771"/>
    </row>
    <row r="31" spans="1:74" s="35" customFormat="1" ht="14.25" customHeight="1">
      <c r="A31" s="886">
        <v>6</v>
      </c>
      <c r="B31" s="778"/>
      <c r="C31" s="726"/>
      <c r="D31" s="779"/>
      <c r="E31" s="715"/>
      <c r="F31" s="591"/>
      <c r="G31" s="591"/>
      <c r="H31" s="591"/>
      <c r="I31" s="591"/>
      <c r="J31" s="591"/>
      <c r="K31" s="591"/>
      <c r="L31" s="591"/>
      <c r="M31" s="591"/>
      <c r="N31" s="716"/>
      <c r="O31" s="720"/>
      <c r="P31" s="707"/>
      <c r="Q31" s="721"/>
      <c r="R31" s="762"/>
      <c r="S31" s="707"/>
      <c r="T31" s="721"/>
      <c r="U31" s="762"/>
      <c r="V31" s="707"/>
      <c r="W31" s="708"/>
      <c r="X31" s="764"/>
      <c r="Y31" s="765"/>
      <c r="Z31" s="765"/>
      <c r="AA31" s="765"/>
      <c r="AB31" s="765"/>
      <c r="AC31" s="765"/>
      <c r="AD31" s="765"/>
      <c r="AE31" s="766"/>
      <c r="AF31" s="764"/>
      <c r="AG31" s="765"/>
      <c r="AH31" s="765"/>
      <c r="AI31" s="765"/>
      <c r="AJ31" s="765"/>
      <c r="AK31" s="765"/>
      <c r="AL31" s="765"/>
      <c r="AM31" s="770"/>
    </row>
    <row r="32" spans="1:74" s="35" customFormat="1" ht="14.25" customHeight="1">
      <c r="A32" s="884"/>
      <c r="B32" s="780"/>
      <c r="C32" s="743"/>
      <c r="D32" s="781"/>
      <c r="E32" s="739"/>
      <c r="F32" s="594"/>
      <c r="G32" s="594"/>
      <c r="H32" s="594"/>
      <c r="I32" s="594"/>
      <c r="J32" s="594"/>
      <c r="K32" s="594"/>
      <c r="L32" s="594"/>
      <c r="M32" s="594"/>
      <c r="N32" s="740"/>
      <c r="O32" s="709"/>
      <c r="P32" s="710"/>
      <c r="Q32" s="741"/>
      <c r="R32" s="763"/>
      <c r="S32" s="710"/>
      <c r="T32" s="741"/>
      <c r="U32" s="763"/>
      <c r="V32" s="710"/>
      <c r="W32" s="711"/>
      <c r="X32" s="767"/>
      <c r="Y32" s="768"/>
      <c r="Z32" s="768"/>
      <c r="AA32" s="768"/>
      <c r="AB32" s="768"/>
      <c r="AC32" s="768"/>
      <c r="AD32" s="768"/>
      <c r="AE32" s="769"/>
      <c r="AF32" s="767"/>
      <c r="AG32" s="768"/>
      <c r="AH32" s="768"/>
      <c r="AI32" s="768"/>
      <c r="AJ32" s="768"/>
      <c r="AK32" s="768"/>
      <c r="AL32" s="768"/>
      <c r="AM32" s="771"/>
    </row>
    <row r="33" spans="1:40" s="35" customFormat="1" ht="14.25" customHeight="1">
      <c r="A33" s="886">
        <v>7</v>
      </c>
      <c r="B33" s="443"/>
      <c r="C33" s="444"/>
      <c r="D33" s="713"/>
      <c r="E33" s="715"/>
      <c r="F33" s="591"/>
      <c r="G33" s="591"/>
      <c r="H33" s="591"/>
      <c r="I33" s="591"/>
      <c r="J33" s="591"/>
      <c r="K33" s="591"/>
      <c r="L33" s="591"/>
      <c r="M33" s="591"/>
      <c r="N33" s="716"/>
      <c r="O33" s="720"/>
      <c r="P33" s="707"/>
      <c r="Q33" s="721"/>
      <c r="R33" s="762"/>
      <c r="S33" s="707"/>
      <c r="T33" s="721"/>
      <c r="U33" s="762"/>
      <c r="V33" s="707"/>
      <c r="W33" s="708"/>
      <c r="X33" s="869"/>
      <c r="Y33" s="873"/>
      <c r="Z33" s="873"/>
      <c r="AA33" s="873"/>
      <c r="AB33" s="873"/>
      <c r="AC33" s="873"/>
      <c r="AD33" s="873"/>
      <c r="AE33" s="874"/>
      <c r="AF33" s="764"/>
      <c r="AG33" s="765"/>
      <c r="AH33" s="765"/>
      <c r="AI33" s="765"/>
      <c r="AJ33" s="765"/>
      <c r="AK33" s="765"/>
      <c r="AL33" s="765"/>
      <c r="AM33" s="770"/>
      <c r="AN33" s="84"/>
    </row>
    <row r="34" spans="1:40" s="35" customFormat="1" ht="14.25" customHeight="1">
      <c r="A34" s="884"/>
      <c r="B34" s="337"/>
      <c r="C34" s="338"/>
      <c r="D34" s="638"/>
      <c r="E34" s="739"/>
      <c r="F34" s="594"/>
      <c r="G34" s="594"/>
      <c r="H34" s="594"/>
      <c r="I34" s="594"/>
      <c r="J34" s="594"/>
      <c r="K34" s="594"/>
      <c r="L34" s="594"/>
      <c r="M34" s="594"/>
      <c r="N34" s="740"/>
      <c r="O34" s="709"/>
      <c r="P34" s="710"/>
      <c r="Q34" s="741"/>
      <c r="R34" s="763"/>
      <c r="S34" s="710"/>
      <c r="T34" s="741"/>
      <c r="U34" s="763"/>
      <c r="V34" s="710"/>
      <c r="W34" s="711"/>
      <c r="X34" s="875"/>
      <c r="Y34" s="876"/>
      <c r="Z34" s="876"/>
      <c r="AA34" s="876"/>
      <c r="AB34" s="876"/>
      <c r="AC34" s="876"/>
      <c r="AD34" s="876"/>
      <c r="AE34" s="877"/>
      <c r="AF34" s="767"/>
      <c r="AG34" s="768"/>
      <c r="AH34" s="768"/>
      <c r="AI34" s="768"/>
      <c r="AJ34" s="768"/>
      <c r="AK34" s="768"/>
      <c r="AL34" s="768"/>
      <c r="AM34" s="771"/>
    </row>
    <row r="35" spans="1:40" s="35" customFormat="1" ht="14.25" customHeight="1">
      <c r="A35" s="886">
        <v>8</v>
      </c>
      <c r="B35" s="443"/>
      <c r="C35" s="444"/>
      <c r="D35" s="713"/>
      <c r="E35" s="715"/>
      <c r="F35" s="591"/>
      <c r="G35" s="591"/>
      <c r="H35" s="591"/>
      <c r="I35" s="591"/>
      <c r="J35" s="591"/>
      <c r="K35" s="591"/>
      <c r="L35" s="591"/>
      <c r="M35" s="591"/>
      <c r="N35" s="716"/>
      <c r="O35" s="720"/>
      <c r="P35" s="707"/>
      <c r="Q35" s="721"/>
      <c r="R35" s="762"/>
      <c r="S35" s="707"/>
      <c r="T35" s="721"/>
      <c r="U35" s="762"/>
      <c r="V35" s="707"/>
      <c r="W35" s="708"/>
      <c r="X35" s="731"/>
      <c r="Y35" s="732"/>
      <c r="Z35" s="732"/>
      <c r="AA35" s="732"/>
      <c r="AB35" s="732"/>
      <c r="AC35" s="732"/>
      <c r="AD35" s="732"/>
      <c r="AE35" s="733"/>
      <c r="AF35" s="731"/>
      <c r="AG35" s="732"/>
      <c r="AH35" s="732"/>
      <c r="AI35" s="732"/>
      <c r="AJ35" s="732"/>
      <c r="AK35" s="732"/>
      <c r="AL35" s="732"/>
      <c r="AM35" s="737"/>
    </row>
    <row r="36" spans="1:40" s="35" customFormat="1" ht="14.25" customHeight="1">
      <c r="A36" s="884"/>
      <c r="B36" s="337"/>
      <c r="C36" s="338"/>
      <c r="D36" s="638"/>
      <c r="E36" s="739"/>
      <c r="F36" s="594"/>
      <c r="G36" s="594"/>
      <c r="H36" s="594"/>
      <c r="I36" s="594"/>
      <c r="J36" s="594"/>
      <c r="K36" s="594"/>
      <c r="L36" s="594"/>
      <c r="M36" s="594"/>
      <c r="N36" s="740"/>
      <c r="O36" s="709"/>
      <c r="P36" s="710"/>
      <c r="Q36" s="741"/>
      <c r="R36" s="763"/>
      <c r="S36" s="710"/>
      <c r="T36" s="741"/>
      <c r="U36" s="763"/>
      <c r="V36" s="710"/>
      <c r="W36" s="711"/>
      <c r="X36" s="746"/>
      <c r="Y36" s="747"/>
      <c r="Z36" s="747"/>
      <c r="AA36" s="747"/>
      <c r="AB36" s="747"/>
      <c r="AC36" s="747"/>
      <c r="AD36" s="747"/>
      <c r="AE36" s="748"/>
      <c r="AF36" s="746"/>
      <c r="AG36" s="747"/>
      <c r="AH36" s="747"/>
      <c r="AI36" s="747"/>
      <c r="AJ36" s="747"/>
      <c r="AK36" s="747"/>
      <c r="AL36" s="747"/>
      <c r="AM36" s="749"/>
    </row>
    <row r="37" spans="1:40" s="35" customFormat="1" ht="14.25" customHeight="1">
      <c r="A37" s="870">
        <v>9</v>
      </c>
      <c r="B37" s="443"/>
      <c r="C37" s="444"/>
      <c r="D37" s="713"/>
      <c r="E37" s="715"/>
      <c r="F37" s="591"/>
      <c r="G37" s="591"/>
      <c r="H37" s="591"/>
      <c r="I37" s="591"/>
      <c r="J37" s="591"/>
      <c r="K37" s="591"/>
      <c r="L37" s="591"/>
      <c r="M37" s="591"/>
      <c r="N37" s="716"/>
      <c r="O37" s="720"/>
      <c r="P37" s="707"/>
      <c r="Q37" s="721"/>
      <c r="R37" s="725"/>
      <c r="S37" s="726"/>
      <c r="T37" s="727"/>
      <c r="U37" s="359"/>
      <c r="V37" s="353"/>
      <c r="W37" s="354"/>
      <c r="X37" s="731"/>
      <c r="Y37" s="732"/>
      <c r="Z37" s="732"/>
      <c r="AA37" s="732"/>
      <c r="AB37" s="732"/>
      <c r="AC37" s="732"/>
      <c r="AD37" s="732"/>
      <c r="AE37" s="733"/>
      <c r="AF37" s="731"/>
      <c r="AG37" s="732"/>
      <c r="AH37" s="732"/>
      <c r="AI37" s="732"/>
      <c r="AJ37" s="732"/>
      <c r="AK37" s="732"/>
      <c r="AL37" s="732"/>
      <c r="AM37" s="737"/>
      <c r="AN37" s="76"/>
    </row>
    <row r="38" spans="1:40" s="35" customFormat="1" ht="14.25" customHeight="1">
      <c r="A38" s="871"/>
      <c r="B38" s="337"/>
      <c r="C38" s="338"/>
      <c r="D38" s="638"/>
      <c r="E38" s="739"/>
      <c r="F38" s="594"/>
      <c r="G38" s="594"/>
      <c r="H38" s="594"/>
      <c r="I38" s="594"/>
      <c r="J38" s="594"/>
      <c r="K38" s="594"/>
      <c r="L38" s="594"/>
      <c r="M38" s="594"/>
      <c r="N38" s="740"/>
      <c r="O38" s="709"/>
      <c r="P38" s="710"/>
      <c r="Q38" s="741"/>
      <c r="R38" s="742"/>
      <c r="S38" s="743"/>
      <c r="T38" s="744"/>
      <c r="U38" s="361"/>
      <c r="V38" s="358"/>
      <c r="W38" s="363"/>
      <c r="X38" s="746"/>
      <c r="Y38" s="747"/>
      <c r="Z38" s="747"/>
      <c r="AA38" s="747"/>
      <c r="AB38" s="747"/>
      <c r="AC38" s="747"/>
      <c r="AD38" s="747"/>
      <c r="AE38" s="748"/>
      <c r="AF38" s="746"/>
      <c r="AG38" s="747"/>
      <c r="AH38" s="747"/>
      <c r="AI38" s="747"/>
      <c r="AJ38" s="747"/>
      <c r="AK38" s="747"/>
      <c r="AL38" s="747"/>
      <c r="AM38" s="749"/>
      <c r="AN38" s="76"/>
    </row>
    <row r="39" spans="1:40" s="35" customFormat="1" ht="14.25" customHeight="1">
      <c r="A39" s="870">
        <v>10</v>
      </c>
      <c r="B39" s="750"/>
      <c r="C39" s="751"/>
      <c r="D39" s="752"/>
      <c r="E39" s="715"/>
      <c r="F39" s="591"/>
      <c r="G39" s="591"/>
      <c r="H39" s="591"/>
      <c r="I39" s="591"/>
      <c r="J39" s="591"/>
      <c r="K39" s="591"/>
      <c r="L39" s="591"/>
      <c r="M39" s="591"/>
      <c r="N39" s="716"/>
      <c r="O39" s="756"/>
      <c r="P39" s="757"/>
      <c r="Q39" s="758"/>
      <c r="R39" s="725"/>
      <c r="S39" s="726"/>
      <c r="T39" s="727"/>
      <c r="U39" s="490"/>
      <c r="V39" s="444"/>
      <c r="W39" s="713"/>
      <c r="X39" s="731"/>
      <c r="Y39" s="732"/>
      <c r="Z39" s="732"/>
      <c r="AA39" s="732"/>
      <c r="AB39" s="732"/>
      <c r="AC39" s="732"/>
      <c r="AD39" s="732"/>
      <c r="AE39" s="733"/>
      <c r="AF39" s="731"/>
      <c r="AG39" s="732"/>
      <c r="AH39" s="732"/>
      <c r="AI39" s="732"/>
      <c r="AJ39" s="732"/>
      <c r="AK39" s="732"/>
      <c r="AL39" s="732"/>
      <c r="AM39" s="737"/>
      <c r="AN39" s="76"/>
    </row>
    <row r="40" spans="1:40" s="35" customFormat="1" ht="14.25" customHeight="1">
      <c r="A40" s="871"/>
      <c r="B40" s="753"/>
      <c r="C40" s="754"/>
      <c r="D40" s="755"/>
      <c r="E40" s="739"/>
      <c r="F40" s="594"/>
      <c r="G40" s="594"/>
      <c r="H40" s="594"/>
      <c r="I40" s="594"/>
      <c r="J40" s="594"/>
      <c r="K40" s="594"/>
      <c r="L40" s="594"/>
      <c r="M40" s="594"/>
      <c r="N40" s="740"/>
      <c r="O40" s="759"/>
      <c r="P40" s="760"/>
      <c r="Q40" s="761"/>
      <c r="R40" s="742"/>
      <c r="S40" s="743"/>
      <c r="T40" s="744"/>
      <c r="U40" s="649"/>
      <c r="V40" s="338"/>
      <c r="W40" s="638"/>
      <c r="X40" s="746"/>
      <c r="Y40" s="747"/>
      <c r="Z40" s="747"/>
      <c r="AA40" s="747"/>
      <c r="AB40" s="747"/>
      <c r="AC40" s="747"/>
      <c r="AD40" s="747"/>
      <c r="AE40" s="748"/>
      <c r="AF40" s="746"/>
      <c r="AG40" s="747"/>
      <c r="AH40" s="747"/>
      <c r="AI40" s="747"/>
      <c r="AJ40" s="747"/>
      <c r="AK40" s="747"/>
      <c r="AL40" s="747"/>
      <c r="AM40" s="749"/>
      <c r="AN40" s="76"/>
    </row>
    <row r="41" spans="1:40" s="35" customFormat="1" ht="14.25" customHeight="1">
      <c r="A41" s="870">
        <v>11</v>
      </c>
      <c r="B41" s="443"/>
      <c r="C41" s="444"/>
      <c r="D41" s="713"/>
      <c r="E41" s="715"/>
      <c r="F41" s="591"/>
      <c r="G41" s="591"/>
      <c r="H41" s="591"/>
      <c r="I41" s="591"/>
      <c r="J41" s="591"/>
      <c r="K41" s="591"/>
      <c r="L41" s="591"/>
      <c r="M41" s="591"/>
      <c r="N41" s="716"/>
      <c r="O41" s="720"/>
      <c r="P41" s="707"/>
      <c r="Q41" s="721"/>
      <c r="R41" s="725"/>
      <c r="S41" s="726"/>
      <c r="T41" s="727"/>
      <c r="U41" s="359"/>
      <c r="V41" s="353"/>
      <c r="W41" s="354"/>
      <c r="X41" s="731"/>
      <c r="Y41" s="732"/>
      <c r="Z41" s="732"/>
      <c r="AA41" s="732"/>
      <c r="AB41" s="732"/>
      <c r="AC41" s="732"/>
      <c r="AD41" s="732"/>
      <c r="AE41" s="733"/>
      <c r="AF41" s="731"/>
      <c r="AG41" s="732"/>
      <c r="AH41" s="732"/>
      <c r="AI41" s="732"/>
      <c r="AJ41" s="732"/>
      <c r="AK41" s="732"/>
      <c r="AL41" s="732"/>
      <c r="AM41" s="737"/>
      <c r="AN41" s="76"/>
    </row>
    <row r="42" spans="1:40" s="35" customFormat="1" ht="14.25" customHeight="1">
      <c r="A42" s="871"/>
      <c r="B42" s="337"/>
      <c r="C42" s="338"/>
      <c r="D42" s="638"/>
      <c r="E42" s="739"/>
      <c r="F42" s="594"/>
      <c r="G42" s="594"/>
      <c r="H42" s="594"/>
      <c r="I42" s="594"/>
      <c r="J42" s="594"/>
      <c r="K42" s="594"/>
      <c r="L42" s="594"/>
      <c r="M42" s="594"/>
      <c r="N42" s="740"/>
      <c r="O42" s="709"/>
      <c r="P42" s="710"/>
      <c r="Q42" s="741"/>
      <c r="R42" s="742"/>
      <c r="S42" s="743"/>
      <c r="T42" s="744"/>
      <c r="U42" s="361"/>
      <c r="V42" s="358"/>
      <c r="W42" s="363"/>
      <c r="X42" s="746"/>
      <c r="Y42" s="747"/>
      <c r="Z42" s="747"/>
      <c r="AA42" s="747"/>
      <c r="AB42" s="747"/>
      <c r="AC42" s="747"/>
      <c r="AD42" s="747"/>
      <c r="AE42" s="748"/>
      <c r="AF42" s="746"/>
      <c r="AG42" s="747"/>
      <c r="AH42" s="747"/>
      <c r="AI42" s="747"/>
      <c r="AJ42" s="747"/>
      <c r="AK42" s="747"/>
      <c r="AL42" s="747"/>
      <c r="AM42" s="749"/>
      <c r="AN42" s="76"/>
    </row>
    <row r="43" spans="1:40" s="35" customFormat="1" ht="15.6" customHeight="1">
      <c r="A43" s="870">
        <v>12</v>
      </c>
      <c r="B43" s="443"/>
      <c r="C43" s="444"/>
      <c r="D43" s="713"/>
      <c r="E43" s="715"/>
      <c r="F43" s="591"/>
      <c r="G43" s="591"/>
      <c r="H43" s="591"/>
      <c r="I43" s="591"/>
      <c r="J43" s="591"/>
      <c r="K43" s="591"/>
      <c r="L43" s="591"/>
      <c r="M43" s="591"/>
      <c r="N43" s="716"/>
      <c r="O43" s="720"/>
      <c r="P43" s="707"/>
      <c r="Q43" s="721"/>
      <c r="R43" s="725"/>
      <c r="S43" s="726"/>
      <c r="T43" s="727"/>
      <c r="U43" s="359"/>
      <c r="V43" s="353"/>
      <c r="W43" s="354"/>
      <c r="X43" s="731"/>
      <c r="Y43" s="732"/>
      <c r="Z43" s="732"/>
      <c r="AA43" s="732"/>
      <c r="AB43" s="732"/>
      <c r="AC43" s="732"/>
      <c r="AD43" s="732"/>
      <c r="AE43" s="733"/>
      <c r="AF43" s="731"/>
      <c r="AG43" s="732"/>
      <c r="AH43" s="732"/>
      <c r="AI43" s="732"/>
      <c r="AJ43" s="732"/>
      <c r="AK43" s="732"/>
      <c r="AL43" s="732"/>
      <c r="AM43" s="737"/>
    </row>
    <row r="44" spans="1:40" s="35" customFormat="1" ht="15.6" customHeight="1">
      <c r="A44" s="871"/>
      <c r="B44" s="337"/>
      <c r="C44" s="338"/>
      <c r="D44" s="638"/>
      <c r="E44" s="739"/>
      <c r="F44" s="594"/>
      <c r="G44" s="594"/>
      <c r="H44" s="594"/>
      <c r="I44" s="594"/>
      <c r="J44" s="594"/>
      <c r="K44" s="594"/>
      <c r="L44" s="594"/>
      <c r="M44" s="594"/>
      <c r="N44" s="740"/>
      <c r="O44" s="709"/>
      <c r="P44" s="710"/>
      <c r="Q44" s="741"/>
      <c r="R44" s="742"/>
      <c r="S44" s="743"/>
      <c r="T44" s="744"/>
      <c r="U44" s="361"/>
      <c r="V44" s="358"/>
      <c r="W44" s="363"/>
      <c r="X44" s="746"/>
      <c r="Y44" s="747"/>
      <c r="Z44" s="747"/>
      <c r="AA44" s="747"/>
      <c r="AB44" s="747"/>
      <c r="AC44" s="747"/>
      <c r="AD44" s="747"/>
      <c r="AE44" s="748"/>
      <c r="AF44" s="746"/>
      <c r="AG44" s="747"/>
      <c r="AH44" s="747"/>
      <c r="AI44" s="747"/>
      <c r="AJ44" s="747"/>
      <c r="AK44" s="747"/>
      <c r="AL44" s="747"/>
      <c r="AM44" s="749"/>
    </row>
    <row r="45" spans="1:40" s="35" customFormat="1" ht="15.6" customHeight="1">
      <c r="A45" s="870">
        <v>13</v>
      </c>
      <c r="B45" s="443"/>
      <c r="C45" s="444"/>
      <c r="D45" s="713"/>
      <c r="E45" s="715"/>
      <c r="F45" s="591"/>
      <c r="G45" s="591"/>
      <c r="H45" s="591"/>
      <c r="I45" s="591"/>
      <c r="J45" s="591"/>
      <c r="K45" s="591"/>
      <c r="L45" s="591"/>
      <c r="M45" s="591"/>
      <c r="N45" s="716"/>
      <c r="O45" s="720"/>
      <c r="P45" s="707"/>
      <c r="Q45" s="721"/>
      <c r="R45" s="725"/>
      <c r="S45" s="726"/>
      <c r="T45" s="727"/>
      <c r="U45" s="359"/>
      <c r="V45" s="353"/>
      <c r="W45" s="354"/>
      <c r="X45" s="731"/>
      <c r="Y45" s="732"/>
      <c r="Z45" s="732"/>
      <c r="AA45" s="732"/>
      <c r="AB45" s="732"/>
      <c r="AC45" s="732"/>
      <c r="AD45" s="732"/>
      <c r="AE45" s="733"/>
      <c r="AF45" s="731"/>
      <c r="AG45" s="732"/>
      <c r="AH45" s="732"/>
      <c r="AI45" s="732"/>
      <c r="AJ45" s="732"/>
      <c r="AK45" s="732"/>
      <c r="AL45" s="732"/>
      <c r="AM45" s="737"/>
    </row>
    <row r="46" spans="1:40" s="35" customFormat="1" ht="15.6" customHeight="1">
      <c r="A46" s="871"/>
      <c r="B46" s="337"/>
      <c r="C46" s="338"/>
      <c r="D46" s="638"/>
      <c r="E46" s="739"/>
      <c r="F46" s="594"/>
      <c r="G46" s="594"/>
      <c r="H46" s="594"/>
      <c r="I46" s="594"/>
      <c r="J46" s="594"/>
      <c r="K46" s="594"/>
      <c r="L46" s="594"/>
      <c r="M46" s="594"/>
      <c r="N46" s="740"/>
      <c r="O46" s="709"/>
      <c r="P46" s="710"/>
      <c r="Q46" s="741"/>
      <c r="R46" s="742"/>
      <c r="S46" s="743"/>
      <c r="T46" s="744"/>
      <c r="U46" s="361"/>
      <c r="V46" s="358"/>
      <c r="W46" s="363"/>
      <c r="X46" s="746"/>
      <c r="Y46" s="747"/>
      <c r="Z46" s="747"/>
      <c r="AA46" s="747"/>
      <c r="AB46" s="747"/>
      <c r="AC46" s="747"/>
      <c r="AD46" s="747"/>
      <c r="AE46" s="748"/>
      <c r="AF46" s="746"/>
      <c r="AG46" s="747"/>
      <c r="AH46" s="747"/>
      <c r="AI46" s="747"/>
      <c r="AJ46" s="747"/>
      <c r="AK46" s="747"/>
      <c r="AL46" s="747"/>
      <c r="AM46" s="749"/>
    </row>
    <row r="47" spans="1:40" s="35" customFormat="1" ht="14.25" customHeight="1">
      <c r="A47" s="870">
        <v>14</v>
      </c>
      <c r="B47" s="443"/>
      <c r="C47" s="444"/>
      <c r="D47" s="713"/>
      <c r="E47" s="715"/>
      <c r="F47" s="591"/>
      <c r="G47" s="591"/>
      <c r="H47" s="591"/>
      <c r="I47" s="591"/>
      <c r="J47" s="591"/>
      <c r="K47" s="591"/>
      <c r="L47" s="591"/>
      <c r="M47" s="591"/>
      <c r="N47" s="716"/>
      <c r="O47" s="720"/>
      <c r="P47" s="707"/>
      <c r="Q47" s="721"/>
      <c r="R47" s="762"/>
      <c r="S47" s="707"/>
      <c r="T47" s="721"/>
      <c r="U47" s="762"/>
      <c r="V47" s="707"/>
      <c r="W47" s="708"/>
      <c r="X47" s="731"/>
      <c r="Y47" s="732"/>
      <c r="Z47" s="732"/>
      <c r="AA47" s="732"/>
      <c r="AB47" s="732"/>
      <c r="AC47" s="732"/>
      <c r="AD47" s="732"/>
      <c r="AE47" s="733"/>
      <c r="AF47" s="731"/>
      <c r="AG47" s="732"/>
      <c r="AH47" s="732"/>
      <c r="AI47" s="732"/>
      <c r="AJ47" s="732"/>
      <c r="AK47" s="732"/>
      <c r="AL47" s="732"/>
      <c r="AM47" s="737"/>
    </row>
    <row r="48" spans="1:40" s="35" customFormat="1" ht="14.25" customHeight="1">
      <c r="A48" s="871"/>
      <c r="B48" s="337"/>
      <c r="C48" s="338"/>
      <c r="D48" s="638"/>
      <c r="E48" s="739"/>
      <c r="F48" s="594"/>
      <c r="G48" s="594"/>
      <c r="H48" s="594"/>
      <c r="I48" s="594"/>
      <c r="J48" s="594"/>
      <c r="K48" s="594"/>
      <c r="L48" s="594"/>
      <c r="M48" s="594"/>
      <c r="N48" s="740"/>
      <c r="O48" s="709"/>
      <c r="P48" s="710"/>
      <c r="Q48" s="741"/>
      <c r="R48" s="763"/>
      <c r="S48" s="710"/>
      <c r="T48" s="741"/>
      <c r="U48" s="763"/>
      <c r="V48" s="710"/>
      <c r="W48" s="711"/>
      <c r="X48" s="746"/>
      <c r="Y48" s="747"/>
      <c r="Z48" s="747"/>
      <c r="AA48" s="747"/>
      <c r="AB48" s="747"/>
      <c r="AC48" s="747"/>
      <c r="AD48" s="747"/>
      <c r="AE48" s="748"/>
      <c r="AF48" s="746"/>
      <c r="AG48" s="747"/>
      <c r="AH48" s="747"/>
      <c r="AI48" s="747"/>
      <c r="AJ48" s="747"/>
      <c r="AK48" s="747"/>
      <c r="AL48" s="747"/>
      <c r="AM48" s="749"/>
    </row>
    <row r="49" spans="1:40" s="35" customFormat="1" ht="14.25" customHeight="1">
      <c r="A49" s="870">
        <v>15</v>
      </c>
      <c r="B49" s="443"/>
      <c r="C49" s="444"/>
      <c r="D49" s="713"/>
      <c r="E49" s="715"/>
      <c r="F49" s="591"/>
      <c r="G49" s="591"/>
      <c r="H49" s="591"/>
      <c r="I49" s="591"/>
      <c r="J49" s="591"/>
      <c r="K49" s="591"/>
      <c r="L49" s="591"/>
      <c r="M49" s="591"/>
      <c r="N49" s="716"/>
      <c r="O49" s="720"/>
      <c r="P49" s="707"/>
      <c r="Q49" s="721"/>
      <c r="R49" s="725"/>
      <c r="S49" s="726"/>
      <c r="T49" s="727"/>
      <c r="U49" s="359"/>
      <c r="V49" s="353"/>
      <c r="W49" s="354"/>
      <c r="X49" s="731"/>
      <c r="Y49" s="732"/>
      <c r="Z49" s="732"/>
      <c r="AA49" s="732"/>
      <c r="AB49" s="732"/>
      <c r="AC49" s="732"/>
      <c r="AD49" s="732"/>
      <c r="AE49" s="733"/>
      <c r="AF49" s="731"/>
      <c r="AG49" s="732"/>
      <c r="AH49" s="732"/>
      <c r="AI49" s="732"/>
      <c r="AJ49" s="732"/>
      <c r="AK49" s="732"/>
      <c r="AL49" s="732"/>
      <c r="AM49" s="737"/>
      <c r="AN49" s="76"/>
    </row>
    <row r="50" spans="1:40" s="35" customFormat="1" ht="14.25" customHeight="1">
      <c r="A50" s="871"/>
      <c r="B50" s="337"/>
      <c r="C50" s="338"/>
      <c r="D50" s="638"/>
      <c r="E50" s="739"/>
      <c r="F50" s="594"/>
      <c r="G50" s="594"/>
      <c r="H50" s="594"/>
      <c r="I50" s="594"/>
      <c r="J50" s="594"/>
      <c r="K50" s="594"/>
      <c r="L50" s="594"/>
      <c r="M50" s="594"/>
      <c r="N50" s="740"/>
      <c r="O50" s="709"/>
      <c r="P50" s="710"/>
      <c r="Q50" s="741"/>
      <c r="R50" s="742"/>
      <c r="S50" s="743"/>
      <c r="T50" s="744"/>
      <c r="U50" s="361"/>
      <c r="V50" s="358"/>
      <c r="W50" s="363"/>
      <c r="X50" s="746"/>
      <c r="Y50" s="747"/>
      <c r="Z50" s="747"/>
      <c r="AA50" s="747"/>
      <c r="AB50" s="747"/>
      <c r="AC50" s="747"/>
      <c r="AD50" s="747"/>
      <c r="AE50" s="748"/>
      <c r="AF50" s="746"/>
      <c r="AG50" s="747"/>
      <c r="AH50" s="747"/>
      <c r="AI50" s="747"/>
      <c r="AJ50" s="747"/>
      <c r="AK50" s="747"/>
      <c r="AL50" s="747"/>
      <c r="AM50" s="749"/>
      <c r="AN50" s="76"/>
    </row>
    <row r="51" spans="1:40" s="35" customFormat="1" ht="14.25" customHeight="1">
      <c r="A51" s="870">
        <v>16</v>
      </c>
      <c r="B51" s="750"/>
      <c r="C51" s="751"/>
      <c r="D51" s="752"/>
      <c r="E51" s="715"/>
      <c r="F51" s="591"/>
      <c r="G51" s="591"/>
      <c r="H51" s="591"/>
      <c r="I51" s="591"/>
      <c r="J51" s="591"/>
      <c r="K51" s="591"/>
      <c r="L51" s="591"/>
      <c r="M51" s="591"/>
      <c r="N51" s="716"/>
      <c r="O51" s="756"/>
      <c r="P51" s="757"/>
      <c r="Q51" s="758"/>
      <c r="R51" s="725"/>
      <c r="S51" s="726"/>
      <c r="T51" s="727"/>
      <c r="U51" s="490"/>
      <c r="V51" s="444"/>
      <c r="W51" s="713"/>
      <c r="X51" s="731"/>
      <c r="Y51" s="732"/>
      <c r="Z51" s="732"/>
      <c r="AA51" s="732"/>
      <c r="AB51" s="732"/>
      <c r="AC51" s="732"/>
      <c r="AD51" s="732"/>
      <c r="AE51" s="733"/>
      <c r="AF51" s="731"/>
      <c r="AG51" s="732"/>
      <c r="AH51" s="732"/>
      <c r="AI51" s="732"/>
      <c r="AJ51" s="732"/>
      <c r="AK51" s="732"/>
      <c r="AL51" s="732"/>
      <c r="AM51" s="737"/>
      <c r="AN51" s="76"/>
    </row>
    <row r="52" spans="1:40" s="35" customFormat="1" ht="14.25" customHeight="1">
      <c r="A52" s="871"/>
      <c r="B52" s="753"/>
      <c r="C52" s="754"/>
      <c r="D52" s="755"/>
      <c r="E52" s="739"/>
      <c r="F52" s="594"/>
      <c r="G52" s="594"/>
      <c r="H52" s="594"/>
      <c r="I52" s="594"/>
      <c r="J52" s="594"/>
      <c r="K52" s="594"/>
      <c r="L52" s="594"/>
      <c r="M52" s="594"/>
      <c r="N52" s="740"/>
      <c r="O52" s="759"/>
      <c r="P52" s="760"/>
      <c r="Q52" s="761"/>
      <c r="R52" s="742"/>
      <c r="S52" s="743"/>
      <c r="T52" s="744"/>
      <c r="U52" s="649"/>
      <c r="V52" s="338"/>
      <c r="W52" s="638"/>
      <c r="X52" s="746"/>
      <c r="Y52" s="747"/>
      <c r="Z52" s="747"/>
      <c r="AA52" s="747"/>
      <c r="AB52" s="747"/>
      <c r="AC52" s="747"/>
      <c r="AD52" s="747"/>
      <c r="AE52" s="748"/>
      <c r="AF52" s="746"/>
      <c r="AG52" s="747"/>
      <c r="AH52" s="747"/>
      <c r="AI52" s="747"/>
      <c r="AJ52" s="747"/>
      <c r="AK52" s="747"/>
      <c r="AL52" s="747"/>
      <c r="AM52" s="749"/>
      <c r="AN52" s="76"/>
    </row>
    <row r="53" spans="1:40" s="35" customFormat="1" ht="14.25" customHeight="1">
      <c r="A53" s="870">
        <v>17</v>
      </c>
      <c r="B53" s="443"/>
      <c r="C53" s="444"/>
      <c r="D53" s="713"/>
      <c r="E53" s="715"/>
      <c r="F53" s="591"/>
      <c r="G53" s="591"/>
      <c r="H53" s="591"/>
      <c r="I53" s="591"/>
      <c r="J53" s="591"/>
      <c r="K53" s="591"/>
      <c r="L53" s="591"/>
      <c r="M53" s="591"/>
      <c r="N53" s="716"/>
      <c r="O53" s="720"/>
      <c r="P53" s="707"/>
      <c r="Q53" s="721"/>
      <c r="R53" s="725"/>
      <c r="S53" s="726"/>
      <c r="T53" s="727"/>
      <c r="U53" s="359"/>
      <c r="V53" s="353"/>
      <c r="W53" s="354"/>
      <c r="X53" s="731"/>
      <c r="Y53" s="732"/>
      <c r="Z53" s="732"/>
      <c r="AA53" s="732"/>
      <c r="AB53" s="732"/>
      <c r="AC53" s="732"/>
      <c r="AD53" s="732"/>
      <c r="AE53" s="733"/>
      <c r="AF53" s="731"/>
      <c r="AG53" s="732"/>
      <c r="AH53" s="732"/>
      <c r="AI53" s="732"/>
      <c r="AJ53" s="732"/>
      <c r="AK53" s="732"/>
      <c r="AL53" s="732"/>
      <c r="AM53" s="737"/>
      <c r="AN53" s="76"/>
    </row>
    <row r="54" spans="1:40" s="35" customFormat="1" ht="14.25" customHeight="1">
      <c r="A54" s="871"/>
      <c r="B54" s="337"/>
      <c r="C54" s="338"/>
      <c r="D54" s="638"/>
      <c r="E54" s="739"/>
      <c r="F54" s="594"/>
      <c r="G54" s="594"/>
      <c r="H54" s="594"/>
      <c r="I54" s="594"/>
      <c r="J54" s="594"/>
      <c r="K54" s="594"/>
      <c r="L54" s="594"/>
      <c r="M54" s="594"/>
      <c r="N54" s="740"/>
      <c r="O54" s="709"/>
      <c r="P54" s="710"/>
      <c r="Q54" s="741"/>
      <c r="R54" s="742"/>
      <c r="S54" s="743"/>
      <c r="T54" s="744"/>
      <c r="U54" s="361"/>
      <c r="V54" s="358"/>
      <c r="W54" s="363"/>
      <c r="X54" s="746"/>
      <c r="Y54" s="747"/>
      <c r="Z54" s="747"/>
      <c r="AA54" s="747"/>
      <c r="AB54" s="747"/>
      <c r="AC54" s="747"/>
      <c r="AD54" s="747"/>
      <c r="AE54" s="748"/>
      <c r="AF54" s="746"/>
      <c r="AG54" s="747"/>
      <c r="AH54" s="747"/>
      <c r="AI54" s="747"/>
      <c r="AJ54" s="747"/>
      <c r="AK54" s="747"/>
      <c r="AL54" s="747"/>
      <c r="AM54" s="749"/>
      <c r="AN54" s="76"/>
    </row>
    <row r="55" spans="1:40" s="35" customFormat="1" ht="15.6" customHeight="1">
      <c r="A55" s="870">
        <v>18</v>
      </c>
      <c r="B55" s="443"/>
      <c r="C55" s="444"/>
      <c r="D55" s="713"/>
      <c r="E55" s="715"/>
      <c r="F55" s="591"/>
      <c r="G55" s="591"/>
      <c r="H55" s="591"/>
      <c r="I55" s="591"/>
      <c r="J55" s="591"/>
      <c r="K55" s="591"/>
      <c r="L55" s="591"/>
      <c r="M55" s="591"/>
      <c r="N55" s="716"/>
      <c r="O55" s="720"/>
      <c r="P55" s="707"/>
      <c r="Q55" s="721"/>
      <c r="R55" s="725"/>
      <c r="S55" s="726"/>
      <c r="T55" s="727"/>
      <c r="U55" s="359"/>
      <c r="V55" s="353"/>
      <c r="W55" s="354"/>
      <c r="X55" s="745"/>
      <c r="Y55" s="732"/>
      <c r="Z55" s="732"/>
      <c r="AA55" s="732"/>
      <c r="AB55" s="732"/>
      <c r="AC55" s="732"/>
      <c r="AD55" s="732"/>
      <c r="AE55" s="733"/>
      <c r="AF55" s="731"/>
      <c r="AG55" s="732"/>
      <c r="AH55" s="732"/>
      <c r="AI55" s="732"/>
      <c r="AJ55" s="732"/>
      <c r="AK55" s="732"/>
      <c r="AL55" s="732"/>
      <c r="AM55" s="737"/>
    </row>
    <row r="56" spans="1:40" s="35" customFormat="1" ht="15.6" customHeight="1">
      <c r="A56" s="871"/>
      <c r="B56" s="337"/>
      <c r="C56" s="338"/>
      <c r="D56" s="638"/>
      <c r="E56" s="739"/>
      <c r="F56" s="594"/>
      <c r="G56" s="594"/>
      <c r="H56" s="594"/>
      <c r="I56" s="594"/>
      <c r="J56" s="594"/>
      <c r="K56" s="594"/>
      <c r="L56" s="594"/>
      <c r="M56" s="594"/>
      <c r="N56" s="740"/>
      <c r="O56" s="709"/>
      <c r="P56" s="710"/>
      <c r="Q56" s="741"/>
      <c r="R56" s="742"/>
      <c r="S56" s="743"/>
      <c r="T56" s="744"/>
      <c r="U56" s="361"/>
      <c r="V56" s="358"/>
      <c r="W56" s="363"/>
      <c r="X56" s="746"/>
      <c r="Y56" s="747"/>
      <c r="Z56" s="747"/>
      <c r="AA56" s="747"/>
      <c r="AB56" s="747"/>
      <c r="AC56" s="747"/>
      <c r="AD56" s="747"/>
      <c r="AE56" s="748"/>
      <c r="AF56" s="746"/>
      <c r="AG56" s="747"/>
      <c r="AH56" s="747"/>
      <c r="AI56" s="747"/>
      <c r="AJ56" s="747"/>
      <c r="AK56" s="747"/>
      <c r="AL56" s="747"/>
      <c r="AM56" s="749"/>
    </row>
    <row r="57" spans="1:40" s="35" customFormat="1" ht="14.25" customHeight="1">
      <c r="A57" s="870">
        <v>19</v>
      </c>
      <c r="B57" s="443"/>
      <c r="C57" s="444"/>
      <c r="D57" s="713"/>
      <c r="E57" s="715"/>
      <c r="F57" s="591"/>
      <c r="G57" s="591"/>
      <c r="H57" s="591"/>
      <c r="I57" s="591"/>
      <c r="J57" s="591"/>
      <c r="K57" s="591"/>
      <c r="L57" s="591"/>
      <c r="M57" s="591"/>
      <c r="N57" s="716"/>
      <c r="O57" s="720"/>
      <c r="P57" s="707"/>
      <c r="Q57" s="721"/>
      <c r="R57" s="725"/>
      <c r="S57" s="726"/>
      <c r="T57" s="727"/>
      <c r="U57" s="490"/>
      <c r="V57" s="353"/>
      <c r="W57" s="354"/>
      <c r="X57" s="731"/>
      <c r="Y57" s="732"/>
      <c r="Z57" s="732"/>
      <c r="AA57" s="732"/>
      <c r="AB57" s="732"/>
      <c r="AC57" s="732"/>
      <c r="AD57" s="732"/>
      <c r="AE57" s="733"/>
      <c r="AF57" s="731"/>
      <c r="AG57" s="732"/>
      <c r="AH57" s="732"/>
      <c r="AI57" s="732"/>
      <c r="AJ57" s="732"/>
      <c r="AK57" s="732"/>
      <c r="AL57" s="732"/>
      <c r="AM57" s="737"/>
      <c r="AN57" s="76"/>
    </row>
    <row r="58" spans="1:40" s="35" customFormat="1" ht="14.25" customHeight="1">
      <c r="A58" s="871"/>
      <c r="B58" s="337"/>
      <c r="C58" s="338"/>
      <c r="D58" s="638"/>
      <c r="E58" s="739"/>
      <c r="F58" s="594"/>
      <c r="G58" s="594"/>
      <c r="H58" s="594"/>
      <c r="I58" s="594"/>
      <c r="J58" s="594"/>
      <c r="K58" s="594"/>
      <c r="L58" s="594"/>
      <c r="M58" s="594"/>
      <c r="N58" s="740"/>
      <c r="O58" s="709"/>
      <c r="P58" s="710"/>
      <c r="Q58" s="741"/>
      <c r="R58" s="742"/>
      <c r="S58" s="743"/>
      <c r="T58" s="744"/>
      <c r="U58" s="361"/>
      <c r="V58" s="358"/>
      <c r="W58" s="363"/>
      <c r="X58" s="746"/>
      <c r="Y58" s="747"/>
      <c r="Z58" s="747"/>
      <c r="AA58" s="747"/>
      <c r="AB58" s="747"/>
      <c r="AC58" s="747"/>
      <c r="AD58" s="747"/>
      <c r="AE58" s="748"/>
      <c r="AF58" s="746"/>
      <c r="AG58" s="747"/>
      <c r="AH58" s="747"/>
      <c r="AI58" s="747"/>
      <c r="AJ58" s="747"/>
      <c r="AK58" s="747"/>
      <c r="AL58" s="747"/>
      <c r="AM58" s="749"/>
      <c r="AN58" s="76"/>
    </row>
    <row r="59" spans="1:40" s="35" customFormat="1" ht="15.6" customHeight="1">
      <c r="A59" s="870">
        <v>20</v>
      </c>
      <c r="B59" s="443"/>
      <c r="C59" s="444"/>
      <c r="D59" s="713"/>
      <c r="E59" s="715"/>
      <c r="F59" s="591"/>
      <c r="G59" s="591"/>
      <c r="H59" s="591"/>
      <c r="I59" s="591"/>
      <c r="J59" s="591"/>
      <c r="K59" s="591"/>
      <c r="L59" s="591"/>
      <c r="M59" s="591"/>
      <c r="N59" s="716"/>
      <c r="O59" s="720"/>
      <c r="P59" s="707"/>
      <c r="Q59" s="721"/>
      <c r="R59" s="725"/>
      <c r="S59" s="726"/>
      <c r="T59" s="727"/>
      <c r="U59" s="359"/>
      <c r="V59" s="353"/>
      <c r="W59" s="354"/>
      <c r="X59" s="731"/>
      <c r="Y59" s="732"/>
      <c r="Z59" s="732"/>
      <c r="AA59" s="732"/>
      <c r="AB59" s="732"/>
      <c r="AC59" s="732"/>
      <c r="AD59" s="732"/>
      <c r="AE59" s="733"/>
      <c r="AF59" s="731"/>
      <c r="AG59" s="732"/>
      <c r="AH59" s="732"/>
      <c r="AI59" s="732"/>
      <c r="AJ59" s="732"/>
      <c r="AK59" s="732"/>
      <c r="AL59" s="732"/>
      <c r="AM59" s="737"/>
    </row>
    <row r="60" spans="1:40" s="35" customFormat="1" ht="15.6" customHeight="1" thickBot="1">
      <c r="A60" s="872"/>
      <c r="B60" s="331"/>
      <c r="C60" s="332"/>
      <c r="D60" s="714"/>
      <c r="E60" s="717"/>
      <c r="F60" s="718"/>
      <c r="G60" s="718"/>
      <c r="H60" s="718"/>
      <c r="I60" s="718"/>
      <c r="J60" s="718"/>
      <c r="K60" s="718"/>
      <c r="L60" s="718"/>
      <c r="M60" s="718"/>
      <c r="N60" s="719"/>
      <c r="O60" s="722"/>
      <c r="P60" s="723"/>
      <c r="Q60" s="724"/>
      <c r="R60" s="728"/>
      <c r="S60" s="729"/>
      <c r="T60" s="730"/>
      <c r="U60" s="445"/>
      <c r="V60" s="327"/>
      <c r="W60" s="355"/>
      <c r="X60" s="734"/>
      <c r="Y60" s="735"/>
      <c r="Z60" s="735"/>
      <c r="AA60" s="735"/>
      <c r="AB60" s="735"/>
      <c r="AC60" s="735"/>
      <c r="AD60" s="735"/>
      <c r="AE60" s="736"/>
      <c r="AF60" s="734"/>
      <c r="AG60" s="735"/>
      <c r="AH60" s="735"/>
      <c r="AI60" s="735"/>
      <c r="AJ60" s="735"/>
      <c r="AK60" s="735"/>
      <c r="AL60" s="735"/>
      <c r="AM60" s="738"/>
    </row>
    <row r="61" spans="1:40" s="35" customFormat="1" ht="15.6" customHeight="1">
      <c r="A61" s="879" t="s">
        <v>186</v>
      </c>
      <c r="B61" s="880"/>
      <c r="C61" s="880"/>
      <c r="D61" s="880"/>
      <c r="E61" s="880"/>
      <c r="F61" s="880"/>
      <c r="G61" s="880"/>
      <c r="H61" s="880"/>
      <c r="I61" s="880"/>
      <c r="J61" s="880"/>
      <c r="K61" s="880"/>
      <c r="L61" s="880"/>
      <c r="M61" s="880"/>
      <c r="N61" s="880"/>
      <c r="O61" s="880"/>
      <c r="P61" s="880"/>
      <c r="Q61" s="880"/>
      <c r="R61" s="880"/>
      <c r="S61" s="880"/>
      <c r="T61" s="880"/>
      <c r="U61" s="880"/>
      <c r="V61" s="880"/>
      <c r="W61" s="880"/>
      <c r="X61" s="880"/>
      <c r="Y61" s="880"/>
      <c r="Z61" s="880"/>
      <c r="AA61" s="880"/>
      <c r="AB61" s="880"/>
      <c r="AC61" s="880"/>
      <c r="AD61" s="880"/>
      <c r="AE61" s="880"/>
      <c r="AF61" s="880"/>
      <c r="AG61" s="880"/>
      <c r="AH61" s="880"/>
      <c r="AI61" s="880"/>
      <c r="AJ61" s="880"/>
      <c r="AK61" s="880"/>
      <c r="AL61" s="880"/>
      <c r="AM61" s="880"/>
    </row>
    <row r="62" spans="1:40" s="35" customFormat="1" ht="15.6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77"/>
      <c r="AL62" s="50"/>
      <c r="AM62" s="50"/>
    </row>
    <row r="63" spans="1:40" s="35" customFormat="1" ht="15.6" customHeight="1">
      <c r="A63" s="50"/>
      <c r="B63" s="50"/>
      <c r="C63" s="50"/>
      <c r="D63" s="798" t="s">
        <v>187</v>
      </c>
      <c r="E63" s="798"/>
      <c r="F63" s="798"/>
      <c r="G63" s="798"/>
      <c r="H63" s="798"/>
      <c r="I63" s="798"/>
      <c r="J63" s="798"/>
      <c r="K63" s="798"/>
      <c r="L63" s="798"/>
      <c r="M63" s="798"/>
      <c r="N63" s="798"/>
      <c r="O63" s="798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</row>
    <row r="64" spans="1:40" s="35" customFormat="1" ht="15.6" customHeight="1">
      <c r="A64" s="51"/>
      <c r="B64" s="51"/>
      <c r="C64" s="51"/>
      <c r="D64" s="798"/>
      <c r="E64" s="798"/>
      <c r="F64" s="798"/>
      <c r="G64" s="798"/>
      <c r="H64" s="798"/>
      <c r="I64" s="798"/>
      <c r="J64" s="798"/>
      <c r="K64" s="798"/>
      <c r="L64" s="798"/>
      <c r="M64" s="798"/>
      <c r="N64" s="798"/>
      <c r="O64" s="798"/>
      <c r="P64" s="53"/>
      <c r="Q64" s="51"/>
      <c r="R64" s="51"/>
      <c r="S64" s="51"/>
      <c r="T64" s="51"/>
      <c r="U64" s="51"/>
      <c r="V64" s="51"/>
      <c r="W64" s="50"/>
      <c r="X64" s="56" t="s">
        <v>188</v>
      </c>
      <c r="Y64" s="56"/>
      <c r="Z64" s="56"/>
      <c r="AA64" s="55"/>
      <c r="AB64" s="56"/>
      <c r="AC64" s="840"/>
      <c r="AD64" s="841"/>
      <c r="AE64" s="841"/>
      <c r="AF64" s="61" t="s">
        <v>103</v>
      </c>
      <c r="AG64" s="840"/>
      <c r="AH64" s="841"/>
      <c r="AI64" s="78" t="s">
        <v>189</v>
      </c>
      <c r="AJ64" s="841"/>
      <c r="AK64" s="841"/>
      <c r="AL64" s="78" t="s">
        <v>190</v>
      </c>
      <c r="AM64" s="78"/>
    </row>
    <row r="65" spans="1:40" s="35" customFormat="1" ht="15.6" customHeight="1">
      <c r="A65" s="796" t="s">
        <v>191</v>
      </c>
      <c r="B65" s="797"/>
      <c r="C65" s="797"/>
      <c r="D65" s="797"/>
      <c r="E65" s="797"/>
      <c r="F65" s="797"/>
      <c r="G65" s="797"/>
      <c r="H65" s="797"/>
      <c r="I65" s="797"/>
      <c r="J65" s="797"/>
      <c r="K65" s="797"/>
      <c r="L65" s="797"/>
      <c r="M65" s="797"/>
      <c r="N65" s="797"/>
      <c r="O65" s="797"/>
      <c r="P65" s="797"/>
      <c r="Q65" s="797"/>
      <c r="R65" s="797"/>
      <c r="S65" s="797"/>
      <c r="T65" s="797"/>
      <c r="U65" s="797"/>
      <c r="V65" s="797"/>
      <c r="W65" s="797"/>
      <c r="X65" s="90" t="s">
        <v>192</v>
      </c>
      <c r="Y65" s="55"/>
      <c r="Z65" s="55"/>
      <c r="AA65" s="55"/>
      <c r="AB65" s="55"/>
      <c r="AC65" s="92"/>
      <c r="AD65" s="92"/>
      <c r="AE65" s="93"/>
      <c r="AF65" s="94" t="s">
        <v>103</v>
      </c>
      <c r="AG65" s="92"/>
      <c r="AH65" s="92"/>
      <c r="AI65" s="94" t="s">
        <v>189</v>
      </c>
      <c r="AJ65" s="93"/>
      <c r="AK65" s="92"/>
      <c r="AL65" s="94" t="s">
        <v>190</v>
      </c>
      <c r="AM65" s="93"/>
    </row>
    <row r="66" spans="1:40" s="35" customFormat="1" ht="18.75" customHeight="1">
      <c r="A66" s="797"/>
      <c r="B66" s="797"/>
      <c r="C66" s="797"/>
      <c r="D66" s="797"/>
      <c r="E66" s="797"/>
      <c r="F66" s="797"/>
      <c r="G66" s="797"/>
      <c r="H66" s="797"/>
      <c r="I66" s="797"/>
      <c r="J66" s="797"/>
      <c r="K66" s="797"/>
      <c r="L66" s="797"/>
      <c r="M66" s="797"/>
      <c r="N66" s="797"/>
      <c r="O66" s="797"/>
      <c r="P66" s="797"/>
      <c r="Q66" s="797"/>
      <c r="R66" s="797"/>
      <c r="S66" s="797"/>
      <c r="T66" s="797"/>
      <c r="U66" s="797"/>
      <c r="V66" s="797"/>
      <c r="W66" s="797"/>
      <c r="X66" s="91"/>
      <c r="Y66" s="91"/>
      <c r="Z66" s="88"/>
      <c r="AA66" s="881"/>
      <c r="AB66" s="881"/>
      <c r="AC66" s="881"/>
      <c r="AD66" s="881"/>
      <c r="AE66" s="881"/>
      <c r="AF66" s="881"/>
      <c r="AG66" s="881"/>
      <c r="AH66" s="881"/>
      <c r="AI66" s="881"/>
      <c r="AJ66" s="881"/>
      <c r="AK66" s="881"/>
      <c r="AL66" s="881"/>
      <c r="AM66" s="881"/>
    </row>
    <row r="67" spans="1:40" s="35" customFormat="1" ht="9.75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</row>
    <row r="68" spans="1:40" s="35" customFormat="1" ht="15.6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</row>
    <row r="69" spans="1:40" s="35" customFormat="1" ht="15.6" customHeight="1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</row>
    <row r="70" spans="1:40" s="35" customFormat="1" ht="15.6" customHeight="1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</row>
    <row r="71" spans="1:40" s="35" customFormat="1" ht="15.6" customHeight="1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</row>
    <row r="72" spans="1:40" s="35" customFormat="1" ht="15.6" customHeight="1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</row>
    <row r="73" spans="1:40" s="35" customFormat="1" ht="15.6" customHeight="1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</row>
    <row r="74" spans="1:40" s="35" customFormat="1" ht="15.6" customHeight="1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</row>
    <row r="75" spans="1:40" s="35" customFormat="1" ht="15.6" customHeight="1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</row>
    <row r="76" spans="1:40" s="35" customFormat="1" ht="15.6" customHeight="1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</row>
    <row r="77" spans="1:40" s="35" customFormat="1" ht="15.6" customHeight="1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</row>
    <row r="78" spans="1:40" s="35" customFormat="1" ht="15.6" customHeight="1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</row>
    <row r="79" spans="1:40" s="35" customFormat="1" ht="14.25" customHeight="1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76"/>
    </row>
    <row r="80" spans="1:40" s="35" customFormat="1" ht="14.25" customHeight="1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</row>
    <row r="81" spans="1:59" s="35" customFormat="1" ht="14.25" customHeight="1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</row>
    <row r="82" spans="1:59" s="35" customFormat="1" ht="14.25" customHeight="1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76"/>
    </row>
    <row r="83" spans="1:59" s="35" customFormat="1" ht="14.25" customHeight="1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95"/>
    </row>
    <row r="84" spans="1:59" s="35" customFormat="1" ht="14.25" customHeight="1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</row>
    <row r="85" spans="1:59" s="35" customFormat="1" ht="14.25" customHeight="1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</row>
    <row r="86" spans="1:59" s="35" customFormat="1" ht="14.25" customHeight="1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76"/>
    </row>
    <row r="87" spans="1:59" s="35" customFormat="1" ht="14.25" customHeight="1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95"/>
    </row>
    <row r="88" spans="1:59" s="35" customFormat="1" ht="14.25" customHeight="1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</row>
    <row r="89" spans="1:59" s="35" customFormat="1" ht="14.25" customHeight="1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</row>
    <row r="90" spans="1:59" s="35" customFormat="1" ht="14.25" customHeight="1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</row>
    <row r="91" spans="1:59" s="35" customFormat="1" ht="14.25" customHeight="1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</row>
    <row r="92" spans="1:59" s="35" customFormat="1" ht="14.25" customHeight="1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</row>
    <row r="93" spans="1:59" s="35" customFormat="1" ht="14.25" customHeight="1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</row>
    <row r="94" spans="1:59" s="35" customFormat="1" ht="14.25" customHeight="1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BA94" s="38"/>
      <c r="BB94" s="38"/>
      <c r="BC94" s="38"/>
      <c r="BD94" s="38"/>
      <c r="BE94" s="38"/>
      <c r="BF94" s="38"/>
      <c r="BG94" s="38"/>
    </row>
    <row r="98" spans="1:59" ht="13.5" customHeight="1">
      <c r="BA98" s="37"/>
      <c r="BB98" s="37"/>
      <c r="BC98" s="37"/>
      <c r="BD98" s="37"/>
      <c r="BE98" s="37"/>
      <c r="BF98" s="37"/>
      <c r="BG98" s="37"/>
    </row>
    <row r="99" spans="1:59" s="37" customFormat="1" ht="15.2" customHeight="1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</row>
    <row r="100" spans="1:59" s="37" customFormat="1" ht="21" customHeight="1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BA100" s="38"/>
      <c r="BB100" s="38"/>
      <c r="BC100" s="38"/>
      <c r="BD100" s="38"/>
      <c r="BE100" s="38"/>
      <c r="BF100" s="38"/>
      <c r="BG100" s="38"/>
    </row>
  </sheetData>
  <sheetProtection selectLockedCells="1"/>
  <mergeCells count="211">
    <mergeCell ref="BH24:BV24"/>
    <mergeCell ref="A61:AM61"/>
    <mergeCell ref="AC64:AE64"/>
    <mergeCell ref="AG64:AH64"/>
    <mergeCell ref="AJ64:AK64"/>
    <mergeCell ref="AA66:AM66"/>
    <mergeCell ref="A2:A6"/>
    <mergeCell ref="A7:A11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J3:AL3"/>
    <mergeCell ref="AD6:AG6"/>
    <mergeCell ref="A51:A52"/>
    <mergeCell ref="A53:A54"/>
    <mergeCell ref="A55:A56"/>
    <mergeCell ref="A57:A58"/>
    <mergeCell ref="A59:A60"/>
    <mergeCell ref="X33:AE34"/>
    <mergeCell ref="AF33:AM34"/>
    <mergeCell ref="O35:Q36"/>
    <mergeCell ref="R35:T36"/>
    <mergeCell ref="U35:W36"/>
    <mergeCell ref="E35:N36"/>
    <mergeCell ref="B35:D36"/>
    <mergeCell ref="AF35:AM36"/>
    <mergeCell ref="AF37:AM38"/>
    <mergeCell ref="AF39:AM40"/>
    <mergeCell ref="U39:W40"/>
    <mergeCell ref="E39:N40"/>
    <mergeCell ref="B39:D40"/>
    <mergeCell ref="X41:AE42"/>
    <mergeCell ref="AF41:AM42"/>
    <mergeCell ref="O41:Q42"/>
    <mergeCell ref="R41:T42"/>
    <mergeCell ref="U41:W42"/>
    <mergeCell ref="B45:D46"/>
    <mergeCell ref="X27:AE28"/>
    <mergeCell ref="AF27:AM28"/>
    <mergeCell ref="O29:Q30"/>
    <mergeCell ref="R29:T30"/>
    <mergeCell ref="U29:W30"/>
    <mergeCell ref="E29:N30"/>
    <mergeCell ref="X29:AE30"/>
    <mergeCell ref="AF29:AM30"/>
    <mergeCell ref="A49:A50"/>
    <mergeCell ref="E41:N42"/>
    <mergeCell ref="B41:D42"/>
    <mergeCell ref="X43:AE44"/>
    <mergeCell ref="AF43:AM44"/>
    <mergeCell ref="O43:Q44"/>
    <mergeCell ref="R43:T44"/>
    <mergeCell ref="U43:W44"/>
    <mergeCell ref="E43:N44"/>
    <mergeCell ref="B43:D44"/>
    <mergeCell ref="X45:AE46"/>
    <mergeCell ref="AF45:AM46"/>
    <mergeCell ref="O45:Q46"/>
    <mergeCell ref="R45:T46"/>
    <mergeCell ref="U45:W46"/>
    <mergeCell ref="E45:N46"/>
    <mergeCell ref="O25:Q26"/>
    <mergeCell ref="R25:T26"/>
    <mergeCell ref="U25:W26"/>
    <mergeCell ref="E25:N26"/>
    <mergeCell ref="O27:Q28"/>
    <mergeCell ref="R27:T28"/>
    <mergeCell ref="U27:W28"/>
    <mergeCell ref="E27:N28"/>
    <mergeCell ref="B27:D28"/>
    <mergeCell ref="E17:N20"/>
    <mergeCell ref="O19:Q20"/>
    <mergeCell ref="R19:T20"/>
    <mergeCell ref="U19:W20"/>
    <mergeCell ref="B17:D20"/>
    <mergeCell ref="AH9:AM10"/>
    <mergeCell ref="X7:AC8"/>
    <mergeCell ref="O17:W18"/>
    <mergeCell ref="I7:W8"/>
    <mergeCell ref="B9:H11"/>
    <mergeCell ref="I9:W11"/>
    <mergeCell ref="A12:AM12"/>
    <mergeCell ref="A14:X14"/>
    <mergeCell ref="AJ8:AL8"/>
    <mergeCell ref="AD11:AG11"/>
    <mergeCell ref="AH11:AM11"/>
    <mergeCell ref="AQ2:BJ4"/>
    <mergeCell ref="X17:AE20"/>
    <mergeCell ref="AF17:AM20"/>
    <mergeCell ref="X4:AC6"/>
    <mergeCell ref="AQ7:BK9"/>
    <mergeCell ref="AD4:AG5"/>
    <mergeCell ref="AH4:AM5"/>
    <mergeCell ref="AD9:AG10"/>
    <mergeCell ref="X9:AC11"/>
    <mergeCell ref="AH6:AM6"/>
    <mergeCell ref="AQ6:AT6"/>
    <mergeCell ref="AY6:BB6"/>
    <mergeCell ref="AQ11:AT11"/>
    <mergeCell ref="AY11:BB11"/>
    <mergeCell ref="AV10:AX12"/>
    <mergeCell ref="AV5:AX6"/>
    <mergeCell ref="B2:H3"/>
    <mergeCell ref="X2:AC3"/>
    <mergeCell ref="I4:W6"/>
    <mergeCell ref="I2:W3"/>
    <mergeCell ref="B7:H8"/>
    <mergeCell ref="B4:H6"/>
    <mergeCell ref="A65:W66"/>
    <mergeCell ref="D63:O64"/>
    <mergeCell ref="B21:D22"/>
    <mergeCell ref="E21:N22"/>
    <mergeCell ref="O21:Q22"/>
    <mergeCell ref="R21:T22"/>
    <mergeCell ref="U21:W22"/>
    <mergeCell ref="X21:AE22"/>
    <mergeCell ref="X35:AE36"/>
    <mergeCell ref="O37:Q38"/>
    <mergeCell ref="R37:T38"/>
    <mergeCell ref="U37:W38"/>
    <mergeCell ref="E37:N38"/>
    <mergeCell ref="B37:D38"/>
    <mergeCell ref="X37:AE38"/>
    <mergeCell ref="X39:AE40"/>
    <mergeCell ref="O39:Q40"/>
    <mergeCell ref="R39:T40"/>
    <mergeCell ref="AF21:AM22"/>
    <mergeCell ref="X23:AE24"/>
    <mergeCell ref="AF23:AM24"/>
    <mergeCell ref="O23:Q24"/>
    <mergeCell ref="R23:T24"/>
    <mergeCell ref="U23:W24"/>
    <mergeCell ref="E23:N24"/>
    <mergeCell ref="B23:D24"/>
    <mergeCell ref="E33:N34"/>
    <mergeCell ref="B33:D34"/>
    <mergeCell ref="O31:Q32"/>
    <mergeCell ref="R31:T32"/>
    <mergeCell ref="U31:W32"/>
    <mergeCell ref="E31:N32"/>
    <mergeCell ref="B31:D32"/>
    <mergeCell ref="B25:D26"/>
    <mergeCell ref="B29:D30"/>
    <mergeCell ref="X25:AE26"/>
    <mergeCell ref="AF25:AM26"/>
    <mergeCell ref="X31:AE32"/>
    <mergeCell ref="AF31:AM32"/>
    <mergeCell ref="O33:Q34"/>
    <mergeCell ref="R33:T34"/>
    <mergeCell ref="U33:W34"/>
    <mergeCell ref="B47:D48"/>
    <mergeCell ref="E47:N48"/>
    <mergeCell ref="O47:Q48"/>
    <mergeCell ref="R47:T48"/>
    <mergeCell ref="U47:W48"/>
    <mergeCell ref="X47:AE48"/>
    <mergeCell ref="AF47:AM48"/>
    <mergeCell ref="U49:W50"/>
    <mergeCell ref="X49:AE50"/>
    <mergeCell ref="AF49:AM50"/>
    <mergeCell ref="X57:AE58"/>
    <mergeCell ref="AF57:AM58"/>
    <mergeCell ref="B51:D52"/>
    <mergeCell ref="E51:N52"/>
    <mergeCell ref="O51:Q52"/>
    <mergeCell ref="R51:T52"/>
    <mergeCell ref="U51:W52"/>
    <mergeCell ref="X51:AE52"/>
    <mergeCell ref="AF51:AM52"/>
    <mergeCell ref="B53:D54"/>
    <mergeCell ref="E53:N54"/>
    <mergeCell ref="O53:Q54"/>
    <mergeCell ref="R53:T54"/>
    <mergeCell ref="U53:W54"/>
    <mergeCell ref="X53:AE54"/>
    <mergeCell ref="AF53:AM54"/>
    <mergeCell ref="AQ25:AY26"/>
    <mergeCell ref="B59:D60"/>
    <mergeCell ref="E59:N60"/>
    <mergeCell ref="O59:Q60"/>
    <mergeCell ref="R59:T60"/>
    <mergeCell ref="U59:W60"/>
    <mergeCell ref="X59:AE60"/>
    <mergeCell ref="AF59:AM60"/>
    <mergeCell ref="B55:D56"/>
    <mergeCell ref="E55:N56"/>
    <mergeCell ref="O55:Q56"/>
    <mergeCell ref="R55:T56"/>
    <mergeCell ref="U55:W56"/>
    <mergeCell ref="X55:AE56"/>
    <mergeCell ref="AF55:AM56"/>
    <mergeCell ref="B57:D58"/>
    <mergeCell ref="E57:N58"/>
    <mergeCell ref="O57:Q58"/>
    <mergeCell ref="R57:T58"/>
    <mergeCell ref="U57:W58"/>
    <mergeCell ref="B49:D50"/>
    <mergeCell ref="E49:N50"/>
    <mergeCell ref="O49:Q50"/>
    <mergeCell ref="R49:T50"/>
  </mergeCells>
  <phoneticPr fontId="85"/>
  <conditionalFormatting sqref="AC64:AE64">
    <cfRule type="containsBlanks" dxfId="138" priority="405">
      <formula>LEN(TRIM(AC64))=0</formula>
    </cfRule>
  </conditionalFormatting>
  <conditionalFormatting sqref="AG64:AH64">
    <cfRule type="containsBlanks" dxfId="137" priority="404">
      <formula>LEN(TRIM(AG64))=0</formula>
    </cfRule>
  </conditionalFormatting>
  <conditionalFormatting sqref="AJ64:AK64">
    <cfRule type="containsBlanks" dxfId="136" priority="403">
      <formula>LEN(TRIM(AJ64))=0</formula>
    </cfRule>
  </conditionalFormatting>
  <conditionalFormatting sqref="E21 R21 U21 R23 U23 E23 O21 O23">
    <cfRule type="containsBlanks" dxfId="135" priority="491">
      <formula>LEN(TRIM(E21))=0</formula>
    </cfRule>
  </conditionalFormatting>
  <conditionalFormatting sqref="X21:AE22">
    <cfRule type="containsBlanks" dxfId="134" priority="210">
      <formula>LEN(TRIM(X21))=0</formula>
    </cfRule>
  </conditionalFormatting>
  <conditionalFormatting sqref="AF21:AM22">
    <cfRule type="containsBlanks" dxfId="133" priority="209">
      <formula>LEN(TRIM(AF21))=0</formula>
    </cfRule>
  </conditionalFormatting>
  <conditionalFormatting sqref="X23:AE24">
    <cfRule type="containsBlanks" dxfId="132" priority="208">
      <formula>LEN(TRIM(X23))=0</formula>
    </cfRule>
  </conditionalFormatting>
  <conditionalFormatting sqref="AF23:AM24">
    <cfRule type="containsBlanks" dxfId="131" priority="207">
      <formula>LEN(TRIM(AF23))=0</formula>
    </cfRule>
  </conditionalFormatting>
  <pageMargins left="0.35433070866141703" right="0.23622047244094499" top="0.35433070866141703" bottom="0.39370078740157499" header="0.31496062992126" footer="0.15748031496063"/>
  <pageSetup paperSize="9" scale="82" orientation="portrait" horizontalDpi="360" verticalDpi="360" r:id="rId1"/>
  <headerFooter>
    <oddFooter>&amp;C&amp;"MS PGothic,標準"&amp;10</oddFooter>
  </headerFooter>
  <colBreaks count="1" manualBreakCount="1">
    <brk id="39" max="61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5" r:id="rId4" name="Check Box 1">
              <controlPr defaultSize="0" autoPict="0">
                <anchor>
                  <from>
                    <xdr:col>29</xdr:col>
                    <xdr:colOff>0</xdr:colOff>
                    <xdr:row>2</xdr:row>
                    <xdr:rowOff>9525</xdr:rowOff>
                  </from>
                  <to>
                    <xdr:col>31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5" name="Check Box 2">
              <controlPr defaultSize="0" autoPict="0">
                <anchor>
                  <from>
                    <xdr:col>29</xdr:col>
                    <xdr:colOff>0</xdr:colOff>
                    <xdr:row>0</xdr:row>
                    <xdr:rowOff>200025</xdr:rowOff>
                  </from>
                  <to>
                    <xdr:col>31</xdr:col>
                    <xdr:colOff>0</xdr:colOff>
                    <xdr:row>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6" name="Check Box 3">
              <controlPr defaultSize="0" autoPict="0">
                <anchor>
                  <from>
                    <xdr:col>34</xdr:col>
                    <xdr:colOff>19050</xdr:colOff>
                    <xdr:row>0</xdr:row>
                    <xdr:rowOff>200025</xdr:rowOff>
                  </from>
                  <to>
                    <xdr:col>36</xdr:col>
                    <xdr:colOff>19050</xdr:colOff>
                    <xdr:row>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2" r:id="rId7" name="Check Box 250">
              <controlPr defaultSize="0" autoPict="0">
                <anchor moveWithCells="1">
                  <from>
                    <xdr:col>13</xdr:col>
                    <xdr:colOff>0</xdr:colOff>
                    <xdr:row>0</xdr:row>
                    <xdr:rowOff>0</xdr:rowOff>
                  </from>
                  <to>
                    <xdr:col>13</xdr:col>
                    <xdr:colOff>190500</xdr:colOff>
                    <xdr:row>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0" r:id="rId8" name="Check Box 258">
              <controlPr defaultSize="0" autoPict="0">
                <anchor moveWithCells="1">
                  <from>
                    <xdr:col>19</xdr:col>
                    <xdr:colOff>9525</xdr:colOff>
                    <xdr:row>0</xdr:row>
                    <xdr:rowOff>19050</xdr:rowOff>
                  </from>
                  <to>
                    <xdr:col>20</xdr:col>
                    <xdr:colOff>0</xdr:colOff>
                    <xdr:row>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1" r:id="rId9" name="Check Box 1">
              <controlPr defaultSize="0" autoPict="0">
                <anchor>
                  <from>
                    <xdr:col>29</xdr:col>
                    <xdr:colOff>0</xdr:colOff>
                    <xdr:row>7</xdr:row>
                    <xdr:rowOff>9525</xdr:rowOff>
                  </from>
                  <to>
                    <xdr:col>31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2" r:id="rId10" name="Check Box 2">
              <controlPr defaultSize="0" autoPict="0">
                <anchor>
                  <from>
                    <xdr:col>29</xdr:col>
                    <xdr:colOff>0</xdr:colOff>
                    <xdr:row>6</xdr:row>
                    <xdr:rowOff>9525</xdr:rowOff>
                  </from>
                  <to>
                    <xdr:col>31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3" r:id="rId11" name="Check Box 3">
              <controlPr defaultSize="0" autoPict="0">
                <anchor>
                  <from>
                    <xdr:col>34</xdr:col>
                    <xdr:colOff>19050</xdr:colOff>
                    <xdr:row>6</xdr:row>
                    <xdr:rowOff>9525</xdr:rowOff>
                  </from>
                  <to>
                    <xdr:col>36</xdr:col>
                    <xdr:colOff>19050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4" id="{00000000-000E-0000-0200-0000F8010000}">
            <xm:f>AND(版下!$L$2=FALSE,版下!$L$3=FALSE)</xm:f>
            <x14:dxf>
              <fill>
                <patternFill patternType="solid">
                  <bgColor rgb="FFFFFF00"/>
                </patternFill>
              </fill>
            </x14:dxf>
          </x14:cfRule>
          <xm:sqref>N1</xm:sqref>
        </x14:conditionalFormatting>
        <x14:conditionalFormatting xmlns:xm="http://schemas.microsoft.com/office/excel/2006/main">
          <x14:cfRule type="expression" priority="503" id="{00000000-000E-0000-0200-0000F7010000}">
            <xm:f>AND(版下!$L$2=FALSE,版下!$L$3=FALSE)</xm:f>
            <x14:dxf>
              <fill>
                <patternFill patternType="solid">
                  <bgColor rgb="FFFFFF00"/>
                </patternFill>
              </fill>
            </x14:dxf>
          </x14:cfRule>
          <xm:sqref>T1</xm:sqref>
        </x14:conditionalFormatting>
        <x14:conditionalFormatting xmlns:xm="http://schemas.microsoft.com/office/excel/2006/main">
          <x14:cfRule type="expression" priority="266" id="{00000000-000E-0000-0200-00000A010000}">
            <xm:f>OR(AND(版下!L2=TRUE,版下!L6=FALSE,版下!L7=FALSE,版下!L8=FALSE),AND(版下!L3=TRUE,版下!L6=FALSE,版下!L7=FALSE,版下!L8=FALSE))</xm:f>
            <x14:dxf>
              <fill>
                <patternFill patternType="solid">
                  <bgColor rgb="FFFFFF00"/>
                </patternFill>
              </fill>
            </x14:dxf>
          </x14:cfRule>
          <xm:sqref>AD2</xm:sqref>
        </x14:conditionalFormatting>
        <x14:conditionalFormatting xmlns:xm="http://schemas.microsoft.com/office/excel/2006/main">
          <x14:cfRule type="expression" priority="265" id="{00000000-000E-0000-0200-000009010000}">
            <xm:f>OR(AND(版下!L2=TRUE,版下!L6=FALSE,版下!L7=FALSE,版下!L8=FALSE),AND(版下!L3=TRUE,版下!L6=FALSE,版下!L7=FALSE,版下!L8=FALSE))</xm:f>
            <x14:dxf>
              <fill>
                <patternFill patternType="solid">
                  <bgColor rgb="FFFFFF00"/>
                </patternFill>
              </fill>
            </x14:dxf>
          </x14:cfRule>
          <xm:sqref>AI2</xm:sqref>
        </x14:conditionalFormatting>
        <x14:conditionalFormatting xmlns:xm="http://schemas.microsoft.com/office/excel/2006/main">
          <x14:cfRule type="expression" priority="264" id="{00000000-000E-0000-0200-000008010000}">
            <xm:f>OR(AND(版下!L2=TRUE,版下!L6=FALSE,版下!L7=FALSE,版下!L8=FALSE),AND(版下!L3=TRUE,版下!L6=FALSE,版下!L7=FALSE,版下!L8=FALSE))</xm:f>
            <x14:dxf>
              <fill>
                <patternFill patternType="solid">
                  <bgColor rgb="FFFFFF00"/>
                </patternFill>
              </fill>
            </x14:dxf>
          </x14:cfRule>
          <xm:sqref>AD3</xm:sqref>
        </x14:conditionalFormatting>
        <x14:conditionalFormatting xmlns:xm="http://schemas.microsoft.com/office/excel/2006/main">
          <x14:cfRule type="expression" priority="496" id="{00000000-000E-0000-0200-0000F0010000}">
            <xm:f>AND(版下!$L$8=TRUE,$AJ$3="")</xm:f>
            <x14:dxf>
              <fill>
                <patternFill patternType="solid">
                  <bgColor rgb="FF92D050"/>
                </patternFill>
              </fill>
            </x14:dxf>
          </x14:cfRule>
          <xm:sqref>AJ3:AL3</xm:sqref>
        </x14:conditionalFormatting>
        <x14:conditionalFormatting xmlns:xm="http://schemas.microsoft.com/office/excel/2006/main">
          <x14:cfRule type="expression" priority="268" id="{00000000-000E-0000-0200-00000C010000}">
            <xm:f>OR(AND(版下!L2=TRUE,AD6=""),AND(版下!L3=TRUE,AD6=""))</xm:f>
            <x14:dxf>
              <fill>
                <patternFill patternType="solid">
                  <bgColor rgb="FFFFFF00"/>
                </patternFill>
              </fill>
            </x14:dxf>
          </x14:cfRule>
          <xm:sqref>AD6:AG6</xm:sqref>
        </x14:conditionalFormatting>
        <x14:conditionalFormatting xmlns:xm="http://schemas.microsoft.com/office/excel/2006/main">
          <x14:cfRule type="expression" priority="267" id="{00000000-000E-0000-0200-00000B010000}">
            <xm:f>OR(AND(版下!L2=TRUE,AH6=""),AND(版下!L3=TRUE,AH6=""))</xm:f>
            <x14:dxf>
              <fill>
                <patternFill patternType="solid">
                  <bgColor rgb="FFFFFF00"/>
                </patternFill>
              </fill>
            </x14:dxf>
          </x14:cfRule>
          <xm:sqref>AH6:AM6</xm:sqref>
        </x14:conditionalFormatting>
        <x14:conditionalFormatting xmlns:xm="http://schemas.microsoft.com/office/excel/2006/main">
          <x14:cfRule type="expression" priority="259" id="{00000000-000E-0000-0200-000003010000}">
            <xm:f>AND(版下!L3=TRUE,版下!R6=FALSE,版下!R7=FALSE,版下!R8=FALSE)</xm:f>
            <x14:dxf>
              <fill>
                <patternFill patternType="solid">
                  <bgColor rgb="FFFFFF00"/>
                </patternFill>
              </fill>
            </x14:dxf>
          </x14:cfRule>
          <xm:sqref>AD7</xm:sqref>
        </x14:conditionalFormatting>
        <x14:conditionalFormatting xmlns:xm="http://schemas.microsoft.com/office/excel/2006/main">
          <x14:cfRule type="expression" priority="258" id="{00000000-000E-0000-0200-000002010000}">
            <xm:f>AND(版下!L3=TRUE,版下!R6=FALSE,版下!R7=FALSE,版下!R8=FALSE)</xm:f>
            <x14:dxf>
              <fill>
                <patternFill patternType="solid">
                  <bgColor rgb="FFFFFF00"/>
                </patternFill>
              </fill>
            </x14:dxf>
          </x14:cfRule>
          <xm:sqref>AI7</xm:sqref>
        </x14:conditionalFormatting>
        <x14:conditionalFormatting xmlns:xm="http://schemas.microsoft.com/office/excel/2006/main">
          <x14:cfRule type="expression" priority="257" id="{00000000-000E-0000-0200-000001010000}">
            <xm:f>AND(版下!L3=TRUE,版下!R6=FALSE,版下!R7=FALSE,版下!R8=FALSE)</xm:f>
            <x14:dxf>
              <fill>
                <patternFill patternType="solid">
                  <bgColor rgb="FFFFFF00"/>
                </patternFill>
              </fill>
            </x14:dxf>
          </x14:cfRule>
          <xm:sqref>AD8</xm:sqref>
        </x14:conditionalFormatting>
        <x14:conditionalFormatting xmlns:xm="http://schemas.microsoft.com/office/excel/2006/main">
          <x14:cfRule type="expression" priority="2147" id="{00000000-000E-0000-0200-000063080000}">
            <xm:f>AND(版下!R8=TRUE,AJ8="")</xm:f>
            <x14:dxf>
              <fill>
                <patternFill patternType="solid">
                  <bgColor rgb="FF92D050"/>
                </patternFill>
              </fill>
            </x14:dxf>
          </x14:cfRule>
          <xm:sqref>AJ8:AL8</xm:sqref>
        </x14:conditionalFormatting>
        <x14:conditionalFormatting xmlns:xm="http://schemas.microsoft.com/office/excel/2006/main">
          <x14:cfRule type="expression" priority="261" id="{00000000-000E-0000-0200-000005010000}">
            <xm:f>AND(版下!L3=TRUE,AD11="")</xm:f>
            <x14:dxf>
              <fill>
                <patternFill patternType="solid">
                  <bgColor rgb="FFFFFF00"/>
                </patternFill>
              </fill>
            </x14:dxf>
          </x14:cfRule>
          <xm:sqref>AD11:AG11</xm:sqref>
        </x14:conditionalFormatting>
        <x14:conditionalFormatting xmlns:xm="http://schemas.microsoft.com/office/excel/2006/main">
          <x14:cfRule type="expression" priority="260" id="{00000000-000E-0000-0200-000004010000}">
            <xm:f>AND(版下!L3=TRUE,AH11="")</xm:f>
            <x14:dxf>
              <fill>
                <patternFill patternType="solid">
                  <bgColor rgb="FFFFFF00"/>
                </patternFill>
              </fill>
            </x14:dxf>
          </x14:cfRule>
          <xm:sqref>AH11:AM11</xm:sqref>
        </x14:conditionalFormatting>
        <x14:conditionalFormatting xmlns:xm="http://schemas.microsoft.com/office/excel/2006/main">
          <x14:cfRule type="expression" priority="3428" id="{00000000-000E-0000-0200-0000640D0000}">
            <xm:f>AND(版下!L18=FALSE,E25="")</xm:f>
            <x14:dxf>
              <fill>
                <patternFill patternType="solid">
                  <bgColor rgb="FFFFFF00"/>
                </patternFill>
              </fill>
            </x14:dxf>
          </x14:cfRule>
          <xm:sqref>E25</xm:sqref>
        </x14:conditionalFormatting>
        <x14:conditionalFormatting xmlns:xm="http://schemas.microsoft.com/office/excel/2006/main">
          <x14:cfRule type="expression" priority="3478" id="{00000000-000E-0000-0200-0000960D0000}">
            <xm:f>AND(版下!L18=FALSE,O25="")</xm:f>
            <x14:dxf>
              <fill>
                <patternFill patternType="solid">
                  <bgColor rgb="FFFFFF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expression" priority="3480" id="{00000000-000E-0000-0200-0000980D0000}">
            <xm:f>AND(版下!L18=FALSE,R25="")</xm:f>
            <x14:dxf>
              <fill>
                <patternFill patternType="solid">
                  <bgColor rgb="FFFFFF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expression" priority="3482" id="{00000000-000E-0000-0200-00009A0D0000}">
            <xm:f>AND(版下!L18=FALSE,U25="")</xm:f>
            <x14:dxf>
              <fill>
                <patternFill patternType="solid">
                  <bgColor rgb="FFFFFF00"/>
                </patternFill>
              </fill>
            </x14:dxf>
          </x14:cfRule>
          <xm:sqref>U25</xm:sqref>
        </x14:conditionalFormatting>
        <x14:conditionalFormatting xmlns:xm="http://schemas.microsoft.com/office/excel/2006/main">
          <x14:cfRule type="expression" priority="3579" id="{00000000-000E-0000-0200-0000FB0D0000}">
            <xm:f>AND(版下!L19=FALSE,B27="")</xm:f>
            <x14:dxf>
              <fill>
                <patternFill patternType="solid">
                  <bgColor rgb="FFFFFF00"/>
                </patternFill>
              </fill>
            </x14:dxf>
          </x14:cfRule>
          <xm:sqref>B27</xm:sqref>
        </x14:conditionalFormatting>
        <x14:conditionalFormatting xmlns:xm="http://schemas.microsoft.com/office/excel/2006/main">
          <x14:cfRule type="expression" priority="3573" id="{00000000-000E-0000-0200-0000F50D0000}">
            <xm:f>AND(版下!L19=FALSE,E27="")</xm:f>
            <x14:dxf>
              <fill>
                <patternFill patternType="solid">
                  <bgColor rgb="FFFFFF00"/>
                </patternFill>
              </fill>
            </x14:dxf>
          </x14:cfRule>
          <xm:sqref>E27</xm:sqref>
        </x14:conditionalFormatting>
        <x14:conditionalFormatting xmlns:xm="http://schemas.microsoft.com/office/excel/2006/main">
          <x14:cfRule type="expression" priority="3580" id="{00000000-000E-0000-0200-0000FC0D0000}">
            <xm:f>AND(版下!L19=FALSE,O27="")</xm:f>
            <x14:dxf>
              <fill>
                <patternFill patternType="solid">
                  <bgColor rgb="FFFFFF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expression" priority="3581" id="{00000000-000E-0000-0200-0000FD0D0000}">
            <xm:f>AND(版下!L19=FALSE,R27="")</xm:f>
            <x14:dxf>
              <fill>
                <patternFill patternType="solid">
                  <bgColor rgb="FFFFFF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expression" priority="3582" id="{00000000-000E-0000-0200-0000FE0D0000}">
            <xm:f>AND(版下!L19=FALSE,U27="")</xm:f>
            <x14:dxf>
              <fill>
                <patternFill patternType="solid">
                  <bgColor rgb="FFFFFF00"/>
                </patternFill>
              </fill>
            </x14:dxf>
          </x14:cfRule>
          <xm:sqref>U27</xm:sqref>
        </x14:conditionalFormatting>
        <x14:conditionalFormatting xmlns:xm="http://schemas.microsoft.com/office/excel/2006/main">
          <x14:cfRule type="expression" priority="3670" id="{00000000-000E-0000-0200-0000560E0000}">
            <xm:f>AND(版下!L20=FALSE,E29="")</xm:f>
            <x14:dxf>
              <fill>
                <patternFill patternType="solid">
                  <bgColor rgb="FFFFFF00"/>
                </patternFill>
              </fill>
            </x14:dxf>
          </x14:cfRule>
          <xm:sqref>E29</xm:sqref>
        </x14:conditionalFormatting>
        <x14:conditionalFormatting xmlns:xm="http://schemas.microsoft.com/office/excel/2006/main">
          <x14:cfRule type="expression" priority="3715" id="{00000000-000E-0000-0200-0000830E0000}">
            <xm:f>AND(版下!L20=FALSE,O29="")</xm:f>
            <x14:dxf>
              <fill>
                <patternFill patternType="solid">
                  <bgColor rgb="FFFFFF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expression" priority="3716" id="{00000000-000E-0000-0200-0000840E0000}">
            <xm:f>AND(版下!L20=FALSE,R29="")</xm:f>
            <x14:dxf>
              <fill>
                <patternFill patternType="solid">
                  <bgColor rgb="FFFFFF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expression" priority="3717" id="{00000000-000E-0000-0200-0000850E0000}">
            <xm:f>AND(版下!L20=FALSE,U29="")</xm:f>
            <x14:dxf>
              <fill>
                <patternFill patternType="solid">
                  <bgColor rgb="FFFFFF00"/>
                </patternFill>
              </fill>
            </x14:dxf>
          </x14:cfRule>
          <xm:sqref>U29</xm:sqref>
        </x14:conditionalFormatting>
        <x14:conditionalFormatting xmlns:xm="http://schemas.microsoft.com/office/excel/2006/main">
          <x14:cfRule type="expression" priority="3798" id="{00000000-000E-0000-0200-0000D60E0000}">
            <xm:f>AND(版下!K21=FALSE,B31="")</xm:f>
            <x14:dxf>
              <fill>
                <patternFill patternType="solid">
                  <bgColor rgb="FFFFFF00"/>
                </patternFill>
              </fill>
            </x14:dxf>
          </x14:cfRule>
          <xm:sqref>B31</xm:sqref>
        </x14:conditionalFormatting>
        <x14:conditionalFormatting xmlns:xm="http://schemas.microsoft.com/office/excel/2006/main">
          <x14:cfRule type="expression" priority="3902" id="{00000000-000E-0000-0200-00003E0F0000}">
            <xm:f>AND(版下!L21=FALSE,E31="")</xm:f>
            <x14:dxf>
              <fill>
                <patternFill patternType="solid">
                  <bgColor rgb="FFFFFF00"/>
                </patternFill>
              </fill>
            </x14:dxf>
          </x14:cfRule>
          <xm:sqref>E31</xm:sqref>
        </x14:conditionalFormatting>
        <x14:conditionalFormatting xmlns:xm="http://schemas.microsoft.com/office/excel/2006/main">
          <x14:cfRule type="expression" priority="3903" id="{00000000-000E-0000-0200-00003F0F0000}">
            <xm:f>AND(版下!L21=FALSE,O31="")</xm:f>
            <x14:dxf>
              <fill>
                <patternFill patternType="solid">
                  <bgColor rgb="FFFFFF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expression" priority="3904" id="{00000000-000E-0000-0200-0000400F0000}">
            <xm:f>AND(版下!L21=FALSE,R31="")</xm:f>
            <x14:dxf>
              <fill>
                <patternFill patternType="solid">
                  <bgColor rgb="FFFFFF00"/>
                </patternFill>
              </fill>
            </x14:dxf>
          </x14:cfRule>
          <xm:sqref>R31</xm:sqref>
        </x14:conditionalFormatting>
        <x14:conditionalFormatting xmlns:xm="http://schemas.microsoft.com/office/excel/2006/main">
          <x14:cfRule type="expression" priority="3905" id="{00000000-000E-0000-0200-0000410F0000}">
            <xm:f>AND(版下!L21=FALSE,U31="")</xm:f>
            <x14:dxf>
              <fill>
                <patternFill patternType="solid">
                  <bgColor rgb="FFFFFF00"/>
                </patternFill>
              </fill>
            </x14:dxf>
          </x14:cfRule>
          <xm:sqref>U31</xm:sqref>
        </x14:conditionalFormatting>
        <x14:conditionalFormatting xmlns:xm="http://schemas.microsoft.com/office/excel/2006/main">
          <x14:cfRule type="expression" priority="4086" id="{00000000-000E-0000-0200-0000F60F0000}">
            <xm:f>AND(版下!L22=FALSE,E33="")</xm:f>
            <x14:dxf>
              <fill>
                <patternFill patternType="solid">
                  <bgColor rgb="FFFFFF00"/>
                </patternFill>
              </fill>
            </x14:dxf>
          </x14:cfRule>
          <xm:sqref>E33</xm:sqref>
        </x14:conditionalFormatting>
        <x14:conditionalFormatting xmlns:xm="http://schemas.microsoft.com/office/excel/2006/main">
          <x14:cfRule type="expression" priority="4088" id="{00000000-000E-0000-0200-0000F80F0000}">
            <xm:f>AND(版下!L22=FALSE,O33="")</xm:f>
            <x14:dxf>
              <fill>
                <patternFill patternType="solid">
                  <bgColor rgb="FFFFFF00"/>
                </patternFill>
              </fill>
            </x14:dxf>
          </x14:cfRule>
          <xm:sqref>O33</xm:sqref>
        </x14:conditionalFormatting>
        <x14:conditionalFormatting xmlns:xm="http://schemas.microsoft.com/office/excel/2006/main">
          <x14:cfRule type="expression" priority="4089" id="{00000000-000E-0000-0200-0000F90F0000}">
            <xm:f>AND(版下!L22=FALSE,R33="")</xm:f>
            <x14:dxf>
              <fill>
                <patternFill patternType="solid">
                  <bgColor rgb="FFFFFF00"/>
                </patternFill>
              </fill>
            </x14:dxf>
          </x14:cfRule>
          <xm:sqref>R33</xm:sqref>
        </x14:conditionalFormatting>
        <x14:conditionalFormatting xmlns:xm="http://schemas.microsoft.com/office/excel/2006/main">
          <x14:cfRule type="expression" priority="4090" id="{00000000-000E-0000-0200-0000FA0F0000}">
            <xm:f>AND(版下!L22=FALSE,U33="")</xm:f>
            <x14:dxf>
              <fill>
                <patternFill patternType="solid">
                  <bgColor rgb="FFFFFF00"/>
                </patternFill>
              </fill>
            </x14:dxf>
          </x14:cfRule>
          <xm:sqref>U33</xm:sqref>
        </x14:conditionalFormatting>
        <x14:conditionalFormatting xmlns:xm="http://schemas.microsoft.com/office/excel/2006/main">
          <x14:cfRule type="expression" priority="4410" id="{00000000-000E-0000-0200-00003A110000}">
            <xm:f>AND(版下!L23=FALSE,E35="")</xm:f>
            <x14:dxf>
              <fill>
                <patternFill patternType="solid">
                  <bgColor rgb="FFFFFF00"/>
                </patternFill>
              </fill>
            </x14:dxf>
          </x14:cfRule>
          <xm:sqref>E35</xm:sqref>
        </x14:conditionalFormatting>
        <x14:conditionalFormatting xmlns:xm="http://schemas.microsoft.com/office/excel/2006/main">
          <x14:cfRule type="expression" priority="4411" id="{00000000-000E-0000-0200-00003B110000}">
            <xm:f>AND(版下!L23=FALSE,O35="")</xm:f>
            <x14:dxf>
              <fill>
                <patternFill patternType="solid">
                  <bgColor rgb="FFFFFF00"/>
                </patternFill>
              </fill>
            </x14:dxf>
          </x14:cfRule>
          <xm:sqref>O35</xm:sqref>
        </x14:conditionalFormatting>
        <x14:conditionalFormatting xmlns:xm="http://schemas.microsoft.com/office/excel/2006/main">
          <x14:cfRule type="expression" priority="4412" id="{00000000-000E-0000-0200-00003C110000}">
            <xm:f>AND(版下!L23=FALSE,R35="")</xm:f>
            <x14:dxf>
              <fill>
                <patternFill patternType="solid"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expression" priority="4413" id="{00000000-000E-0000-0200-00003D110000}">
            <xm:f>AND(版下!L23=FALSE,U35="")</xm:f>
            <x14:dxf>
              <fill>
                <patternFill patternType="solid">
                  <bgColor rgb="FFFFFF00"/>
                </patternFill>
              </fill>
            </x14:dxf>
          </x14:cfRule>
          <xm:sqref>U35</xm:sqref>
        </x14:conditionalFormatting>
        <x14:conditionalFormatting xmlns:xm="http://schemas.microsoft.com/office/excel/2006/main">
          <x14:cfRule type="expression" priority="132" id="{00000000-000E-0000-0200-000084000000}">
            <xm:f>AND(版下!K28=FALSE,B37="")</xm:f>
            <x14:dxf>
              <fill>
                <patternFill patternType="solid">
                  <bgColor rgb="FFFFFF00"/>
                </patternFill>
              </fill>
            </x14:dxf>
          </x14:cfRule>
          <xm:sqref>B37</xm:sqref>
        </x14:conditionalFormatting>
        <x14:conditionalFormatting xmlns:xm="http://schemas.microsoft.com/office/excel/2006/main">
          <x14:cfRule type="expression" priority="4087" id="{00000000-000E-0000-0200-0000F70F0000}">
            <xm:f>AND(版下!L22=FALSE,O33="")</xm:f>
            <x14:dxf>
              <fill>
                <patternFill patternType="solid">
                  <bgColor rgb="FFFFFF00"/>
                </patternFill>
              </fill>
            </x14:dxf>
          </x14:cfRule>
          <xm:sqref>AO85</xm:sqref>
        </x14:conditionalFormatting>
        <x14:conditionalFormatting xmlns:xm="http://schemas.microsoft.com/office/excel/2006/main">
          <x14:cfRule type="expression" priority="270" id="{00000000-000E-0000-0200-00000E010000}">
            <xm:f>OR(AND(版下!L2=TRUE,I2=""),AND(版下!L3=TRUE,I2=""))</xm:f>
            <x14:dxf>
              <fill>
                <patternFill patternType="solid">
                  <bgColor rgb="FFFFFF00"/>
                </patternFill>
              </fill>
            </x14:dxf>
          </x14:cfRule>
          <xm:sqref>I2:W3</xm:sqref>
        </x14:conditionalFormatting>
        <x14:conditionalFormatting xmlns:xm="http://schemas.microsoft.com/office/excel/2006/main">
          <x14:cfRule type="expression" priority="269" id="{00000000-000E-0000-0200-00000D010000}">
            <xm:f>OR(AND(版下!L2=TRUE,I4=""),AND(版下!L3=TRUE,I4=""))</xm:f>
            <x14:dxf>
              <fill>
                <patternFill patternType="solid">
                  <bgColor rgb="FFFFFF00"/>
                </patternFill>
              </fill>
            </x14:dxf>
          </x14:cfRule>
          <xm:sqref>I4:W6</xm:sqref>
        </x14:conditionalFormatting>
        <x14:conditionalFormatting xmlns:xm="http://schemas.microsoft.com/office/excel/2006/main">
          <x14:cfRule type="expression" priority="502" id="{00000000-000E-0000-0200-0000F6010000}">
            <xm:f>OR(AND(版下!$L$2=TRUE,AH4=""),AND(版下!M3=TRUE,AH4=""))</xm:f>
            <x14:dxf>
              <fill>
                <patternFill patternType="solid">
                  <bgColor rgb="FFFFFF00"/>
                </patternFill>
              </fill>
            </x14:dxf>
          </x14:cfRule>
          <xm:sqref>AH4 AH9</xm:sqref>
        </x14:conditionalFormatting>
        <x14:conditionalFormatting xmlns:xm="http://schemas.microsoft.com/office/excel/2006/main">
          <x14:cfRule type="expression" priority="263" id="{00000000-000E-0000-0200-000007010000}">
            <xm:f>AND(版下!L3=TRUE,I7="")</xm:f>
            <x14:dxf>
              <fill>
                <patternFill patternType="solid">
                  <bgColor rgb="FFFFFF00"/>
                </patternFill>
              </fill>
            </x14:dxf>
          </x14:cfRule>
          <xm:sqref>I7:W8</xm:sqref>
        </x14:conditionalFormatting>
        <x14:conditionalFormatting xmlns:xm="http://schemas.microsoft.com/office/excel/2006/main">
          <x14:cfRule type="expression" priority="262" id="{00000000-000E-0000-0200-000006010000}">
            <xm:f>AND(版下!L3=TRUE,I9="")</xm:f>
            <x14:dxf>
              <fill>
                <patternFill patternType="solid">
                  <bgColor rgb="FFFFFF00"/>
                </patternFill>
              </fill>
            </x14:dxf>
          </x14:cfRule>
          <xm:sqref>I9:W11</xm:sqref>
        </x14:conditionalFormatting>
        <x14:conditionalFormatting xmlns:xm="http://schemas.microsoft.com/office/excel/2006/main">
          <x14:cfRule type="expression" priority="3487" id="{00000000-000E-0000-0200-00009F0D0000}">
            <xm:f>AND(版下!L18=FALSE,X25="")</xm:f>
            <x14:dxf>
              <fill>
                <patternFill patternType="solid">
                  <bgColor rgb="FFFFFF00"/>
                </patternFill>
              </fill>
            </x14:dxf>
          </x14:cfRule>
          <xm:sqref>X25:AE26</xm:sqref>
        </x14:conditionalFormatting>
        <x14:conditionalFormatting xmlns:xm="http://schemas.microsoft.com/office/excel/2006/main">
          <x14:cfRule type="expression" priority="3488" id="{00000000-000E-0000-0200-0000A00D0000}">
            <xm:f>AND(版下!L18=FALSE,AF25="")</xm:f>
            <x14:dxf>
              <fill>
                <patternFill patternType="solid">
                  <bgColor rgb="FFFFFF00"/>
                </patternFill>
              </fill>
            </x14:dxf>
          </x14:cfRule>
          <xm:sqref>AF25:AM26</xm:sqref>
        </x14:conditionalFormatting>
        <x14:conditionalFormatting xmlns:xm="http://schemas.microsoft.com/office/excel/2006/main">
          <x14:cfRule type="expression" priority="204" id="{00000000-000E-0000-0200-0000CC000000}">
            <xm:f>AND(版下!L19=FALSE,X27="")</xm:f>
            <x14:dxf>
              <fill>
                <patternFill patternType="solid">
                  <bgColor rgb="FFFFFF00"/>
                </patternFill>
              </fill>
            </x14:dxf>
          </x14:cfRule>
          <xm:sqref>X27:AE28</xm:sqref>
        </x14:conditionalFormatting>
        <x14:conditionalFormatting xmlns:xm="http://schemas.microsoft.com/office/excel/2006/main">
          <x14:cfRule type="expression" priority="203" id="{00000000-000E-0000-0200-0000CB000000}">
            <xm:f>AND(版下!L19=FALSE,AF27="")</xm:f>
            <x14:dxf>
              <fill>
                <patternFill patternType="solid">
                  <bgColor rgb="FFFFFF00"/>
                </patternFill>
              </fill>
            </x14:dxf>
          </x14:cfRule>
          <xm:sqref>AF27:AM28</xm:sqref>
        </x14:conditionalFormatting>
        <x14:conditionalFormatting xmlns:xm="http://schemas.microsoft.com/office/excel/2006/main">
          <x14:cfRule type="expression" priority="202" id="{00000000-000E-0000-0200-0000CA000000}">
            <xm:f>AND(版下!L20=FALSE,X29="")</xm:f>
            <x14:dxf>
              <fill>
                <patternFill patternType="solid">
                  <bgColor rgb="FFFFFF00"/>
                </patternFill>
              </fill>
            </x14:dxf>
          </x14:cfRule>
          <xm:sqref>X29:AE30</xm:sqref>
        </x14:conditionalFormatting>
        <x14:conditionalFormatting xmlns:xm="http://schemas.microsoft.com/office/excel/2006/main">
          <x14:cfRule type="expression" priority="201" id="{00000000-000E-0000-0200-0000C9000000}">
            <xm:f>AND(版下!L20=FALSE,AF29="")</xm:f>
            <x14:dxf>
              <fill>
                <patternFill patternType="solid">
                  <bgColor rgb="FFFFFF00"/>
                </patternFill>
              </fill>
            </x14:dxf>
          </x14:cfRule>
          <xm:sqref>AF29:AM30</xm:sqref>
        </x14:conditionalFormatting>
        <x14:conditionalFormatting xmlns:xm="http://schemas.microsoft.com/office/excel/2006/main">
          <x14:cfRule type="expression" priority="200" id="{00000000-000E-0000-0200-0000C8000000}">
            <xm:f>AND(版下!L21=FALSE,X31="")</xm:f>
            <x14:dxf>
              <fill>
                <patternFill patternType="solid">
                  <bgColor rgb="FFFFFF00"/>
                </patternFill>
              </fill>
            </x14:dxf>
          </x14:cfRule>
          <xm:sqref>X31:AE32</xm:sqref>
        </x14:conditionalFormatting>
        <x14:conditionalFormatting xmlns:xm="http://schemas.microsoft.com/office/excel/2006/main">
          <x14:cfRule type="expression" priority="199" id="{00000000-000E-0000-0200-0000C7000000}">
            <xm:f>AND(版下!L21=FALSE,AF31="")</xm:f>
            <x14:dxf>
              <fill>
                <patternFill patternType="solid">
                  <bgColor rgb="FFFFFF00"/>
                </patternFill>
              </fill>
            </x14:dxf>
          </x14:cfRule>
          <xm:sqref>AF31:AM32</xm:sqref>
        </x14:conditionalFormatting>
        <x14:conditionalFormatting xmlns:xm="http://schemas.microsoft.com/office/excel/2006/main">
          <x14:cfRule type="expression" priority="116" id="{00000000-000E-0000-0200-000074000000}">
            <xm:f>AND(版下!L22=FALSE,X33="")</xm:f>
            <x14:dxf>
              <fill>
                <patternFill patternType="solid">
                  <bgColor rgb="FFFFFF00"/>
                </patternFill>
              </fill>
            </x14:dxf>
          </x14:cfRule>
          <xm:sqref>X33:AE34</xm:sqref>
        </x14:conditionalFormatting>
        <x14:conditionalFormatting xmlns:xm="http://schemas.microsoft.com/office/excel/2006/main">
          <x14:cfRule type="expression" priority="115" id="{00000000-000E-0000-0200-000073000000}">
            <xm:f>AND(版下!L22=FALSE,AF33="")</xm:f>
            <x14:dxf>
              <fill>
                <patternFill patternType="solid">
                  <bgColor rgb="FFFFFF00"/>
                </patternFill>
              </fill>
            </x14:dxf>
          </x14:cfRule>
          <xm:sqref>AF33:AM34</xm:sqref>
        </x14:conditionalFormatting>
        <x14:conditionalFormatting xmlns:xm="http://schemas.microsoft.com/office/excel/2006/main">
          <x14:cfRule type="expression" priority="114" id="{00000000-000E-0000-0200-000072000000}">
            <xm:f>AND(版下!L23=FALSE,X35="")</xm:f>
            <x14:dxf>
              <fill>
                <patternFill patternType="solid">
                  <bgColor rgb="FFFFFF00"/>
                </patternFill>
              </fill>
            </x14:dxf>
          </x14:cfRule>
          <xm:sqref>X35:AE36</xm:sqref>
        </x14:conditionalFormatting>
        <x14:conditionalFormatting xmlns:xm="http://schemas.microsoft.com/office/excel/2006/main">
          <x14:cfRule type="expression" priority="113" id="{00000000-000E-0000-0200-000071000000}">
            <xm:f>AND(版下!L23=FALSE,AF35="")</xm:f>
            <x14:dxf>
              <fill>
                <patternFill patternType="solid">
                  <bgColor rgb="FFFFFF00"/>
                </patternFill>
              </fill>
            </x14:dxf>
          </x14:cfRule>
          <xm:sqref>AF35:AM36</xm:sqref>
        </x14:conditionalFormatting>
        <x14:conditionalFormatting xmlns:xm="http://schemas.microsoft.com/office/excel/2006/main">
          <x14:cfRule type="expression" priority="112" id="{00000000-000E-0000-0200-000070000000}">
            <xm:f>AND(版下!L24=FALSE,E37="")</xm:f>
            <x14:dxf>
              <fill>
                <patternFill patternType="solid">
                  <bgColor rgb="FFFFFF00"/>
                </patternFill>
              </fill>
            </x14:dxf>
          </x14:cfRule>
          <xm:sqref>E37:N38</xm:sqref>
        </x14:conditionalFormatting>
        <x14:conditionalFormatting xmlns:xm="http://schemas.microsoft.com/office/excel/2006/main">
          <x14:cfRule type="expression" priority="111" id="{00000000-000E-0000-0200-00006F000000}">
            <xm:f>AND(版下!L24=FALSE,O37="")</xm:f>
            <x14:dxf>
              <fill>
                <patternFill patternType="solid">
                  <bgColor rgb="FFFFFF00"/>
                </patternFill>
              </fill>
            </x14:dxf>
          </x14:cfRule>
          <xm:sqref>O37:Q38</xm:sqref>
        </x14:conditionalFormatting>
        <x14:conditionalFormatting xmlns:xm="http://schemas.microsoft.com/office/excel/2006/main">
          <x14:cfRule type="expression" priority="110" id="{00000000-000E-0000-0200-00006E000000}">
            <xm:f>AND(版下!L24=FALSE,R37="")</xm:f>
            <x14:dxf>
              <fill>
                <patternFill patternType="solid">
                  <bgColor rgb="FFFFFF00"/>
                </patternFill>
              </fill>
            </x14:dxf>
          </x14:cfRule>
          <xm:sqref>R37:T38</xm:sqref>
        </x14:conditionalFormatting>
        <x14:conditionalFormatting xmlns:xm="http://schemas.microsoft.com/office/excel/2006/main">
          <x14:cfRule type="expression" priority="109" id="{00000000-000E-0000-0200-00006D000000}">
            <xm:f>AND(版下!L24=FALSE,U37="")</xm:f>
            <x14:dxf>
              <fill>
                <patternFill patternType="solid">
                  <bgColor rgb="FFFFFF00"/>
                </patternFill>
              </fill>
            </x14:dxf>
          </x14:cfRule>
          <xm:sqref>U37:W38</xm:sqref>
        </x14:conditionalFormatting>
        <x14:conditionalFormatting xmlns:xm="http://schemas.microsoft.com/office/excel/2006/main">
          <x14:cfRule type="expression" priority="107" id="{00000000-000E-0000-0200-00006B000000}">
            <xm:f>AND(版下!L24=FALSE,X37="")</xm:f>
            <x14:dxf>
              <fill>
                <patternFill patternType="solid">
                  <bgColor rgb="FFFFFF00"/>
                </patternFill>
              </fill>
            </x14:dxf>
          </x14:cfRule>
          <xm:sqref>X37:AE38</xm:sqref>
        </x14:conditionalFormatting>
        <x14:conditionalFormatting xmlns:xm="http://schemas.microsoft.com/office/excel/2006/main">
          <x14:cfRule type="expression" priority="106" id="{00000000-000E-0000-0200-00006A000000}">
            <xm:f>AND(版下!L24=FALSE,AF37="")</xm:f>
            <x14:dxf>
              <fill>
                <patternFill patternType="solid">
                  <bgColor rgb="FFFFFF00"/>
                </patternFill>
              </fill>
            </x14:dxf>
          </x14:cfRule>
          <xm:sqref>AF37:AM38</xm:sqref>
        </x14:conditionalFormatting>
        <x14:conditionalFormatting xmlns:xm="http://schemas.microsoft.com/office/excel/2006/main">
          <x14:cfRule type="expression" priority="105" id="{00000000-000E-0000-0200-000069000000}">
            <xm:f>AND(版下!L25=FALSE,E39="")</xm:f>
            <x14:dxf>
              <fill>
                <patternFill patternType="solid">
                  <bgColor rgb="FFFFFF00"/>
                </patternFill>
              </fill>
            </x14:dxf>
          </x14:cfRule>
          <xm:sqref>E39:N40</xm:sqref>
        </x14:conditionalFormatting>
        <x14:conditionalFormatting xmlns:xm="http://schemas.microsoft.com/office/excel/2006/main">
          <x14:cfRule type="expression" priority="104" id="{00000000-000E-0000-0200-000068000000}">
            <xm:f>AND(版下!L25=FALSE,O39="")</xm:f>
            <x14:dxf>
              <fill>
                <patternFill patternType="solid">
                  <bgColor rgb="FFFFFF00"/>
                </patternFill>
              </fill>
            </x14:dxf>
          </x14:cfRule>
          <xm:sqref>O39:Q40</xm:sqref>
        </x14:conditionalFormatting>
        <x14:conditionalFormatting xmlns:xm="http://schemas.microsoft.com/office/excel/2006/main">
          <x14:cfRule type="expression" priority="103" id="{00000000-000E-0000-0200-000067000000}">
            <xm:f>AND(版下!L25=FALSE,R39="")</xm:f>
            <x14:dxf>
              <fill>
                <patternFill patternType="solid">
                  <bgColor rgb="FFFFFF00"/>
                </patternFill>
              </fill>
            </x14:dxf>
          </x14:cfRule>
          <xm:sqref>R39:T40</xm:sqref>
        </x14:conditionalFormatting>
        <x14:conditionalFormatting xmlns:xm="http://schemas.microsoft.com/office/excel/2006/main">
          <x14:cfRule type="expression" priority="102" id="{00000000-000E-0000-0200-000066000000}">
            <xm:f>AND(版下!L25=FALSE,U39="")</xm:f>
            <x14:dxf>
              <fill>
                <patternFill patternType="solid">
                  <bgColor rgb="FFFFFF00"/>
                </patternFill>
              </fill>
            </x14:dxf>
          </x14:cfRule>
          <xm:sqref>U39:W40</xm:sqref>
        </x14:conditionalFormatting>
        <x14:conditionalFormatting xmlns:xm="http://schemas.microsoft.com/office/excel/2006/main">
          <x14:cfRule type="expression" priority="101" id="{00000000-000E-0000-0200-000065000000}">
            <xm:f>AND(版下!L25=FALSE,X39="")</xm:f>
            <x14:dxf>
              <fill>
                <patternFill patternType="solid">
                  <bgColor rgb="FFFFFF00"/>
                </patternFill>
              </fill>
            </x14:dxf>
          </x14:cfRule>
          <xm:sqref>X39:AE40</xm:sqref>
        </x14:conditionalFormatting>
        <x14:conditionalFormatting xmlns:xm="http://schemas.microsoft.com/office/excel/2006/main">
          <x14:cfRule type="expression" priority="100" id="{00000000-000E-0000-0200-000064000000}">
            <xm:f>AND(版下!L25=FALSE,AF39="")</xm:f>
            <x14:dxf>
              <fill>
                <patternFill patternType="solid">
                  <bgColor rgb="FFFFFF00"/>
                </patternFill>
              </fill>
            </x14:dxf>
          </x14:cfRule>
          <xm:sqref>AF39:AM40</xm:sqref>
        </x14:conditionalFormatting>
        <x14:conditionalFormatting xmlns:xm="http://schemas.microsoft.com/office/excel/2006/main">
          <x14:cfRule type="expression" priority="99" id="{00000000-000E-0000-0200-000063000000}">
            <xm:f>AND(版下!L26=FALSE,E41="")</xm:f>
            <x14:dxf>
              <fill>
                <patternFill patternType="solid">
                  <bgColor rgb="FFFFFF00"/>
                </patternFill>
              </fill>
            </x14:dxf>
          </x14:cfRule>
          <xm:sqref>E41:N42</xm:sqref>
        </x14:conditionalFormatting>
        <x14:conditionalFormatting xmlns:xm="http://schemas.microsoft.com/office/excel/2006/main">
          <x14:cfRule type="expression" priority="98" id="{00000000-000E-0000-0200-000062000000}">
            <xm:f>AND(版下!L26=FALSE,O41="")</xm:f>
            <x14:dxf>
              <fill>
                <patternFill patternType="solid">
                  <bgColor rgb="FFFFFF00"/>
                </patternFill>
              </fill>
            </x14:dxf>
          </x14:cfRule>
          <xm:sqref>O41:Q42</xm:sqref>
        </x14:conditionalFormatting>
        <x14:conditionalFormatting xmlns:xm="http://schemas.microsoft.com/office/excel/2006/main">
          <x14:cfRule type="expression" priority="97" id="{00000000-000E-0000-0200-000061000000}">
            <xm:f>AND(版下!L26=FALSE,R41="")</xm:f>
            <x14:dxf>
              <fill>
                <patternFill patternType="solid">
                  <bgColor rgb="FFFFFF00"/>
                </patternFill>
              </fill>
            </x14:dxf>
          </x14:cfRule>
          <xm:sqref>R41:T42</xm:sqref>
        </x14:conditionalFormatting>
        <x14:conditionalFormatting xmlns:xm="http://schemas.microsoft.com/office/excel/2006/main">
          <x14:cfRule type="expression" priority="96" id="{00000000-000E-0000-0200-000060000000}">
            <xm:f>AND(版下!L26=FALSE,U41="")</xm:f>
            <x14:dxf>
              <fill>
                <patternFill patternType="solid">
                  <bgColor rgb="FFFFFF00"/>
                </patternFill>
              </fill>
            </x14:dxf>
          </x14:cfRule>
          <xm:sqref>U41:W42</xm:sqref>
        </x14:conditionalFormatting>
        <x14:conditionalFormatting xmlns:xm="http://schemas.microsoft.com/office/excel/2006/main">
          <x14:cfRule type="expression" priority="95" id="{00000000-000E-0000-0200-00005F000000}">
            <xm:f>AND(版下!L26=FALSE,X41="")</xm:f>
            <x14:dxf>
              <fill>
                <patternFill patternType="solid">
                  <bgColor rgb="FFFFFF00"/>
                </patternFill>
              </fill>
            </x14:dxf>
          </x14:cfRule>
          <xm:sqref>X41:AE42</xm:sqref>
        </x14:conditionalFormatting>
        <x14:conditionalFormatting xmlns:xm="http://schemas.microsoft.com/office/excel/2006/main">
          <x14:cfRule type="expression" priority="94" id="{00000000-000E-0000-0200-00005E000000}">
            <xm:f>AND(版下!L26=FALSE,AF41="")</xm:f>
            <x14:dxf>
              <fill>
                <patternFill patternType="solid">
                  <bgColor rgb="FFFFFF00"/>
                </patternFill>
              </fill>
            </x14:dxf>
          </x14:cfRule>
          <xm:sqref>AF41:AM42</xm:sqref>
        </x14:conditionalFormatting>
        <x14:conditionalFormatting xmlns:xm="http://schemas.microsoft.com/office/excel/2006/main">
          <x14:cfRule type="expression" priority="93" id="{00000000-000E-0000-0200-00005D000000}">
            <xm:f>AND(版下!L27=FALSE,E43="")</xm:f>
            <x14:dxf>
              <fill>
                <patternFill patternType="solid">
                  <bgColor rgb="FFFFFF00"/>
                </patternFill>
              </fill>
            </x14:dxf>
          </x14:cfRule>
          <xm:sqref>E43:N44</xm:sqref>
        </x14:conditionalFormatting>
        <x14:conditionalFormatting xmlns:xm="http://schemas.microsoft.com/office/excel/2006/main">
          <x14:cfRule type="expression" priority="92" id="{00000000-000E-0000-0200-00005C000000}">
            <xm:f>AND(版下!L27=FALSE,O43="")</xm:f>
            <x14:dxf>
              <fill>
                <patternFill patternType="solid">
                  <bgColor rgb="FFFFFF00"/>
                </patternFill>
              </fill>
            </x14:dxf>
          </x14:cfRule>
          <xm:sqref>O43:Q44</xm:sqref>
        </x14:conditionalFormatting>
        <x14:conditionalFormatting xmlns:xm="http://schemas.microsoft.com/office/excel/2006/main">
          <x14:cfRule type="expression" priority="91" id="{00000000-000E-0000-0200-00005B000000}">
            <xm:f>AND(版下!L27=FALSE,R43="")</xm:f>
            <x14:dxf>
              <fill>
                <patternFill patternType="solid">
                  <bgColor rgb="FFFFFF00"/>
                </patternFill>
              </fill>
            </x14:dxf>
          </x14:cfRule>
          <xm:sqref>R43:T44</xm:sqref>
        </x14:conditionalFormatting>
        <x14:conditionalFormatting xmlns:xm="http://schemas.microsoft.com/office/excel/2006/main">
          <x14:cfRule type="expression" priority="90" id="{00000000-000E-0000-0200-00005A000000}">
            <xm:f>AND(版下!L27=FALSE,U43="")</xm:f>
            <x14:dxf>
              <fill>
                <patternFill patternType="solid">
                  <bgColor rgb="FFFFFF00"/>
                </patternFill>
              </fill>
            </x14:dxf>
          </x14:cfRule>
          <xm:sqref>U43:W44</xm:sqref>
        </x14:conditionalFormatting>
        <x14:conditionalFormatting xmlns:xm="http://schemas.microsoft.com/office/excel/2006/main">
          <x14:cfRule type="expression" priority="89" id="{00000000-000E-0000-0200-000059000000}">
            <xm:f>AND(版下!L27=FALSE,X43="")</xm:f>
            <x14:dxf>
              <fill>
                <patternFill patternType="solid">
                  <bgColor rgb="FFFFFF00"/>
                </patternFill>
              </fill>
            </x14:dxf>
          </x14:cfRule>
          <xm:sqref>X43:AE44</xm:sqref>
        </x14:conditionalFormatting>
        <x14:conditionalFormatting xmlns:xm="http://schemas.microsoft.com/office/excel/2006/main">
          <x14:cfRule type="expression" priority="88" id="{00000000-000E-0000-0200-000058000000}">
            <xm:f>AND(版下!L27=FALSE,AF43="")</xm:f>
            <x14:dxf>
              <fill>
                <patternFill patternType="solid">
                  <bgColor rgb="FFFFFF00"/>
                </patternFill>
              </fill>
            </x14:dxf>
          </x14:cfRule>
          <xm:sqref>AF43:AM44</xm:sqref>
        </x14:conditionalFormatting>
        <x14:conditionalFormatting xmlns:xm="http://schemas.microsoft.com/office/excel/2006/main">
          <x14:cfRule type="expression" priority="87" id="{00000000-000E-0000-0200-000057000000}">
            <xm:f>AND(版下!L28=FALSE,E45="")</xm:f>
            <x14:dxf>
              <fill>
                <patternFill patternType="solid">
                  <bgColor rgb="FFFFFF00"/>
                </patternFill>
              </fill>
            </x14:dxf>
          </x14:cfRule>
          <xm:sqref>E45:N46</xm:sqref>
        </x14:conditionalFormatting>
        <x14:conditionalFormatting xmlns:xm="http://schemas.microsoft.com/office/excel/2006/main">
          <x14:cfRule type="expression" priority="86" id="{00000000-000E-0000-0200-000056000000}">
            <xm:f>AND(版下!L28=FALSE,O45="")</xm:f>
            <x14:dxf>
              <fill>
                <patternFill patternType="solid">
                  <bgColor rgb="FFFFFF00"/>
                </patternFill>
              </fill>
            </x14:dxf>
          </x14:cfRule>
          <xm:sqref>O45:Q46</xm:sqref>
        </x14:conditionalFormatting>
        <x14:conditionalFormatting xmlns:xm="http://schemas.microsoft.com/office/excel/2006/main">
          <x14:cfRule type="expression" priority="85" id="{00000000-000E-0000-0200-000055000000}">
            <xm:f>AND(版下!L28=FALSE,R45="")</xm:f>
            <x14:dxf>
              <fill>
                <patternFill patternType="solid">
                  <bgColor rgb="FFFFFF00"/>
                </patternFill>
              </fill>
            </x14:dxf>
          </x14:cfRule>
          <xm:sqref>R45:T46</xm:sqref>
        </x14:conditionalFormatting>
        <x14:conditionalFormatting xmlns:xm="http://schemas.microsoft.com/office/excel/2006/main">
          <x14:cfRule type="expression" priority="84" id="{00000000-000E-0000-0200-000054000000}">
            <xm:f>AND(版下!L28=FALSE,U45="")</xm:f>
            <x14:dxf>
              <fill>
                <patternFill patternType="solid">
                  <bgColor rgb="FFFFFF00"/>
                </patternFill>
              </fill>
            </x14:dxf>
          </x14:cfRule>
          <xm:sqref>U45:W46</xm:sqref>
        </x14:conditionalFormatting>
        <x14:conditionalFormatting xmlns:xm="http://schemas.microsoft.com/office/excel/2006/main">
          <x14:cfRule type="expression" priority="83" id="{00000000-000E-0000-0200-000053000000}">
            <xm:f>AND(版下!L28=FALSE,X45="")</xm:f>
            <x14:dxf>
              <fill>
                <patternFill patternType="solid">
                  <bgColor rgb="FFFFFF00"/>
                </patternFill>
              </fill>
            </x14:dxf>
          </x14:cfRule>
          <xm:sqref>X45:AE46</xm:sqref>
        </x14:conditionalFormatting>
        <x14:conditionalFormatting xmlns:xm="http://schemas.microsoft.com/office/excel/2006/main">
          <x14:cfRule type="expression" priority="81" id="{00000000-000E-0000-0200-000051000000}">
            <xm:f>AND(版下!L28=FALSE,AF45="")</xm:f>
            <x14:dxf>
              <fill>
                <patternFill patternType="solid">
                  <bgColor rgb="FFFFFF00"/>
                </patternFill>
              </fill>
            </x14:dxf>
          </x14:cfRule>
          <xm:sqref>AF45:AM46</xm:sqref>
        </x14:conditionalFormatting>
        <x14:conditionalFormatting xmlns:xm="http://schemas.microsoft.com/office/excel/2006/main">
          <x14:cfRule type="expression" priority="47" id="{00000000-000E-0000-0200-00002F000000}">
            <xm:f>AND(版下!L29=FALSE,E47="")</xm:f>
            <x14:dxf>
              <fill>
                <patternFill patternType="solid">
                  <bgColor rgb="FFFFFF00"/>
                </patternFill>
              </fill>
            </x14:dxf>
          </x14:cfRule>
          <xm:sqref>E47:N48</xm:sqref>
        </x14:conditionalFormatting>
        <x14:conditionalFormatting xmlns:xm="http://schemas.microsoft.com/office/excel/2006/main">
          <x14:cfRule type="expression" priority="46" id="{00000000-000E-0000-0200-00002E000000}">
            <xm:f>AND(版下!L29=FALSE,O47="")</xm:f>
            <x14:dxf>
              <fill>
                <patternFill patternType="solid">
                  <bgColor rgb="FFFFFF00"/>
                </patternFill>
              </fill>
            </x14:dxf>
          </x14:cfRule>
          <xm:sqref>O47:Q48</xm:sqref>
        </x14:conditionalFormatting>
        <x14:conditionalFormatting xmlns:xm="http://schemas.microsoft.com/office/excel/2006/main">
          <x14:cfRule type="expression" priority="45" id="{00000000-000E-0000-0200-00002D000000}">
            <xm:f>AND(版下!L29=FALSE,R47="")</xm:f>
            <x14:dxf>
              <fill>
                <patternFill patternType="solid">
                  <bgColor rgb="FFFFFF00"/>
                </patternFill>
              </fill>
            </x14:dxf>
          </x14:cfRule>
          <xm:sqref>R47:T48</xm:sqref>
        </x14:conditionalFormatting>
        <x14:conditionalFormatting xmlns:xm="http://schemas.microsoft.com/office/excel/2006/main">
          <x14:cfRule type="expression" priority="44" id="{00000000-000E-0000-0200-00002C000000}">
            <xm:f>AND(版下!L29=FALSE,U47="")</xm:f>
            <x14:dxf>
              <fill>
                <patternFill patternType="solid">
                  <bgColor rgb="FFFFFF00"/>
                </patternFill>
              </fill>
            </x14:dxf>
          </x14:cfRule>
          <xm:sqref>U47:W48</xm:sqref>
        </x14:conditionalFormatting>
        <x14:conditionalFormatting xmlns:xm="http://schemas.microsoft.com/office/excel/2006/main">
          <x14:cfRule type="expression" priority="43" id="{00000000-000E-0000-0200-00002B000000}">
            <xm:f>AND(版下!L29=FALSE,X47="")</xm:f>
            <x14:dxf>
              <fill>
                <patternFill patternType="solid">
                  <bgColor rgb="FFFFFF00"/>
                </patternFill>
              </fill>
            </x14:dxf>
          </x14:cfRule>
          <xm:sqref>X47:AE48</xm:sqref>
        </x14:conditionalFormatting>
        <x14:conditionalFormatting xmlns:xm="http://schemas.microsoft.com/office/excel/2006/main">
          <x14:cfRule type="expression" priority="41" id="{00000000-000E-0000-0200-000029000000}">
            <xm:f>AND(版下!L29=FALSE,AF47="")</xm:f>
            <x14:dxf>
              <fill>
                <patternFill patternType="solid">
                  <bgColor rgb="FFFFFF00"/>
                </patternFill>
              </fill>
            </x14:dxf>
          </x14:cfRule>
          <xm:sqref>AF47:AM48</xm:sqref>
        </x14:conditionalFormatting>
        <x14:conditionalFormatting xmlns:xm="http://schemas.microsoft.com/office/excel/2006/main">
          <x14:cfRule type="expression" priority="40" id="{00000000-000E-0000-0200-000028000000}">
            <xm:f>AND(版下!L30=FALSE,E49="")</xm:f>
            <x14:dxf>
              <fill>
                <patternFill patternType="solid">
                  <bgColor rgb="FFFFFF00"/>
                </patternFill>
              </fill>
            </x14:dxf>
          </x14:cfRule>
          <xm:sqref>E49:N50</xm:sqref>
        </x14:conditionalFormatting>
        <x14:conditionalFormatting xmlns:xm="http://schemas.microsoft.com/office/excel/2006/main">
          <x14:cfRule type="expression" priority="39" id="{00000000-000E-0000-0200-000027000000}">
            <xm:f>AND(版下!L30=FALSE,O49="")</xm:f>
            <x14:dxf>
              <fill>
                <patternFill patternType="solid">
                  <bgColor rgb="FFFFFF00"/>
                </patternFill>
              </fill>
            </x14:dxf>
          </x14:cfRule>
          <xm:sqref>O49:Q50</xm:sqref>
        </x14:conditionalFormatting>
        <x14:conditionalFormatting xmlns:xm="http://schemas.microsoft.com/office/excel/2006/main">
          <x14:cfRule type="expression" priority="38" id="{00000000-000E-0000-0200-000026000000}">
            <xm:f>AND(版下!L30=FALSE,R49="")</xm:f>
            <x14:dxf>
              <fill>
                <patternFill patternType="solid">
                  <bgColor rgb="FFFFFF00"/>
                </patternFill>
              </fill>
            </x14:dxf>
          </x14:cfRule>
          <xm:sqref>R49:T50</xm:sqref>
        </x14:conditionalFormatting>
        <x14:conditionalFormatting xmlns:xm="http://schemas.microsoft.com/office/excel/2006/main">
          <x14:cfRule type="expression" priority="37" id="{00000000-000E-0000-0200-000025000000}">
            <xm:f>AND(版下!L30=FALSE,U49="")</xm:f>
            <x14:dxf>
              <fill>
                <patternFill patternType="solid">
                  <bgColor rgb="FFFFFF00"/>
                </patternFill>
              </fill>
            </x14:dxf>
          </x14:cfRule>
          <xm:sqref>U49:W50</xm:sqref>
        </x14:conditionalFormatting>
        <x14:conditionalFormatting xmlns:xm="http://schemas.microsoft.com/office/excel/2006/main">
          <x14:cfRule type="expression" priority="36" id="{00000000-000E-0000-0200-000024000000}">
            <xm:f>AND(版下!L30=FALSE,X49="")</xm:f>
            <x14:dxf>
              <fill>
                <patternFill patternType="solid">
                  <bgColor rgb="FFFFFF00"/>
                </patternFill>
              </fill>
            </x14:dxf>
          </x14:cfRule>
          <xm:sqref>X49:AE50</xm:sqref>
        </x14:conditionalFormatting>
        <x14:conditionalFormatting xmlns:xm="http://schemas.microsoft.com/office/excel/2006/main">
          <x14:cfRule type="expression" priority="35" id="{00000000-000E-0000-0200-000023000000}">
            <xm:f>AND(版下!L30=FALSE,AF49="")</xm:f>
            <x14:dxf>
              <fill>
                <patternFill patternType="solid">
                  <bgColor rgb="FFFFFF00"/>
                </patternFill>
              </fill>
            </x14:dxf>
          </x14:cfRule>
          <xm:sqref>AF49:AM50</xm:sqref>
        </x14:conditionalFormatting>
        <x14:conditionalFormatting xmlns:xm="http://schemas.microsoft.com/office/excel/2006/main">
          <x14:cfRule type="expression" priority="34" id="{00000000-000E-0000-0200-000022000000}">
            <xm:f>AND(版下!L31=FALSE,E51="")</xm:f>
            <x14:dxf>
              <fill>
                <patternFill patternType="solid">
                  <bgColor rgb="FFFFFF00"/>
                </patternFill>
              </fill>
            </x14:dxf>
          </x14:cfRule>
          <xm:sqref>E51:N52</xm:sqref>
        </x14:conditionalFormatting>
        <x14:conditionalFormatting xmlns:xm="http://schemas.microsoft.com/office/excel/2006/main">
          <x14:cfRule type="expression" priority="33" id="{00000000-000E-0000-0200-000021000000}">
            <xm:f>AND(版下!L31=FALSE,O51="")</xm:f>
            <x14:dxf>
              <fill>
                <patternFill patternType="solid">
                  <bgColor rgb="FFFFFF00"/>
                </patternFill>
              </fill>
            </x14:dxf>
          </x14:cfRule>
          <xm:sqref>O51:Q52</xm:sqref>
        </x14:conditionalFormatting>
        <x14:conditionalFormatting xmlns:xm="http://schemas.microsoft.com/office/excel/2006/main">
          <x14:cfRule type="expression" priority="32" id="{00000000-000E-0000-0200-000020000000}">
            <xm:f>AND(版下!L31=FALSE,R51="")</xm:f>
            <x14:dxf>
              <fill>
                <patternFill patternType="solid">
                  <bgColor rgb="FFFFFF00"/>
                </patternFill>
              </fill>
            </x14:dxf>
          </x14:cfRule>
          <xm:sqref>R51:T52</xm:sqref>
        </x14:conditionalFormatting>
        <x14:conditionalFormatting xmlns:xm="http://schemas.microsoft.com/office/excel/2006/main">
          <x14:cfRule type="expression" priority="31" id="{00000000-000E-0000-0200-00001F000000}">
            <xm:f>AND(版下!L31=FALSE,U51="")</xm:f>
            <x14:dxf>
              <fill>
                <patternFill patternType="solid">
                  <bgColor rgb="FFFFFF00"/>
                </patternFill>
              </fill>
            </x14:dxf>
          </x14:cfRule>
          <xm:sqref>U51:W52</xm:sqref>
        </x14:conditionalFormatting>
        <x14:conditionalFormatting xmlns:xm="http://schemas.microsoft.com/office/excel/2006/main">
          <x14:cfRule type="expression" priority="30" id="{00000000-000E-0000-0200-00001E000000}">
            <xm:f>AND(版下!L31=FALSE,X51="")</xm:f>
            <x14:dxf>
              <fill>
                <patternFill patternType="solid">
                  <bgColor rgb="FFFFFF00"/>
                </patternFill>
              </fill>
            </x14:dxf>
          </x14:cfRule>
          <xm:sqref>X51:AE52</xm:sqref>
        </x14:conditionalFormatting>
        <x14:conditionalFormatting xmlns:xm="http://schemas.microsoft.com/office/excel/2006/main">
          <x14:cfRule type="expression" priority="29" id="{00000000-000E-0000-0200-00001D000000}">
            <xm:f>AND(版下!L31=FALSE,AF51="")</xm:f>
            <x14:dxf>
              <fill>
                <patternFill patternType="solid">
                  <bgColor rgb="FFFFFF00"/>
                </patternFill>
              </fill>
            </x14:dxf>
          </x14:cfRule>
          <xm:sqref>AF51:AM52</xm:sqref>
        </x14:conditionalFormatting>
        <x14:conditionalFormatting xmlns:xm="http://schemas.microsoft.com/office/excel/2006/main">
          <x14:cfRule type="expression" priority="28" id="{00000000-000E-0000-0200-00001C000000}">
            <xm:f>AND(版下!L32=FALSE,E53="")</xm:f>
            <x14:dxf>
              <fill>
                <patternFill patternType="solid">
                  <bgColor rgb="FFFFFF00"/>
                </patternFill>
              </fill>
            </x14:dxf>
          </x14:cfRule>
          <xm:sqref>E53:N54</xm:sqref>
        </x14:conditionalFormatting>
        <x14:conditionalFormatting xmlns:xm="http://schemas.microsoft.com/office/excel/2006/main">
          <x14:cfRule type="expression" priority="27" id="{00000000-000E-0000-0200-00001B000000}">
            <xm:f>AND(版下!L32=FALSE,O53="")</xm:f>
            <x14:dxf>
              <fill>
                <patternFill patternType="solid">
                  <bgColor rgb="FFFFFF00"/>
                </patternFill>
              </fill>
            </x14:dxf>
          </x14:cfRule>
          <xm:sqref>O53:Q54</xm:sqref>
        </x14:conditionalFormatting>
        <x14:conditionalFormatting xmlns:xm="http://schemas.microsoft.com/office/excel/2006/main">
          <x14:cfRule type="expression" priority="26" id="{00000000-000E-0000-0200-00001A000000}">
            <xm:f>AND(版下!L32=FALSE,R53="")</xm:f>
            <x14:dxf>
              <fill>
                <patternFill patternType="solid">
                  <bgColor rgb="FFFFFF00"/>
                </patternFill>
              </fill>
            </x14:dxf>
          </x14:cfRule>
          <xm:sqref>R53:T54</xm:sqref>
        </x14:conditionalFormatting>
        <x14:conditionalFormatting xmlns:xm="http://schemas.microsoft.com/office/excel/2006/main">
          <x14:cfRule type="expression" priority="25" id="{00000000-000E-0000-0200-000019000000}">
            <xm:f>AND(版下!L32=FALSE,U53="")</xm:f>
            <x14:dxf>
              <fill>
                <patternFill patternType="solid">
                  <bgColor rgb="FFFFFF00"/>
                </patternFill>
              </fill>
            </x14:dxf>
          </x14:cfRule>
          <xm:sqref>U53:W54</xm:sqref>
        </x14:conditionalFormatting>
        <x14:conditionalFormatting xmlns:xm="http://schemas.microsoft.com/office/excel/2006/main">
          <x14:cfRule type="expression" priority="24" id="{00000000-000E-0000-0200-000018000000}">
            <xm:f>AND(版下!L32=FALSE,X53="")</xm:f>
            <x14:dxf>
              <fill>
                <patternFill patternType="solid">
                  <bgColor rgb="FFFFFF00"/>
                </patternFill>
              </fill>
            </x14:dxf>
          </x14:cfRule>
          <xm:sqref>X53:AE54</xm:sqref>
        </x14:conditionalFormatting>
        <x14:conditionalFormatting xmlns:xm="http://schemas.microsoft.com/office/excel/2006/main">
          <x14:cfRule type="expression" priority="23" id="{00000000-000E-0000-0200-000017000000}">
            <xm:f>AND(版下!L32=FALSE,AF53="")</xm:f>
            <x14:dxf>
              <fill>
                <patternFill patternType="solid">
                  <bgColor rgb="FFFFFF00"/>
                </patternFill>
              </fill>
            </x14:dxf>
          </x14:cfRule>
          <xm:sqref>AF53:AM54</xm:sqref>
        </x14:conditionalFormatting>
        <x14:conditionalFormatting xmlns:xm="http://schemas.microsoft.com/office/excel/2006/main">
          <x14:cfRule type="expression" priority="21" id="{00000000-000E-0000-0200-000015000000}">
            <xm:f>AND(版下!L33=FALSE,E55="")</xm:f>
            <x14:dxf>
              <fill>
                <patternFill patternType="solid">
                  <bgColor rgb="FFFFFF00"/>
                </patternFill>
              </fill>
            </x14:dxf>
          </x14:cfRule>
          <xm:sqref>E55:N56</xm:sqref>
        </x14:conditionalFormatting>
        <x14:conditionalFormatting xmlns:xm="http://schemas.microsoft.com/office/excel/2006/main">
          <x14:cfRule type="expression" priority="20" id="{00000000-000E-0000-0200-000014000000}">
            <xm:f>AND(版下!L33=FALSE,O55="")</xm:f>
            <x14:dxf>
              <fill>
                <patternFill patternType="solid">
                  <bgColor rgb="FFFFFF00"/>
                </patternFill>
              </fill>
            </x14:dxf>
          </x14:cfRule>
          <xm:sqref>O55:Q56</xm:sqref>
        </x14:conditionalFormatting>
        <x14:conditionalFormatting xmlns:xm="http://schemas.microsoft.com/office/excel/2006/main">
          <x14:cfRule type="expression" priority="19" id="{00000000-000E-0000-0200-000013000000}">
            <xm:f>AND(版下!L33=FALSE,R55="")</xm:f>
            <x14:dxf>
              <fill>
                <patternFill patternType="solid">
                  <bgColor rgb="FFFFFF00"/>
                </patternFill>
              </fill>
            </x14:dxf>
          </x14:cfRule>
          <xm:sqref>R55:T56</xm:sqref>
        </x14:conditionalFormatting>
        <x14:conditionalFormatting xmlns:xm="http://schemas.microsoft.com/office/excel/2006/main">
          <x14:cfRule type="expression" priority="18" id="{00000000-000E-0000-0200-000012000000}">
            <xm:f>AND(版下!L33=FALSE,U55="")</xm:f>
            <x14:dxf>
              <fill>
                <patternFill patternType="solid">
                  <bgColor rgb="FFFFFF00"/>
                </patternFill>
              </fill>
            </x14:dxf>
          </x14:cfRule>
          <xm:sqref>U55:W56</xm:sqref>
        </x14:conditionalFormatting>
        <x14:conditionalFormatting xmlns:xm="http://schemas.microsoft.com/office/excel/2006/main">
          <x14:cfRule type="expression" priority="17" id="{00000000-000E-0000-0200-000011000000}">
            <xm:f>AND(版下!L33=FALSE,X55="")</xm:f>
            <x14:dxf>
              <fill>
                <patternFill patternType="solid">
                  <bgColor rgb="FFFFFF00"/>
                </patternFill>
              </fill>
            </x14:dxf>
          </x14:cfRule>
          <xm:sqref>X55:AE56</xm:sqref>
        </x14:conditionalFormatting>
        <x14:conditionalFormatting xmlns:xm="http://schemas.microsoft.com/office/excel/2006/main">
          <x14:cfRule type="expression" priority="16" id="{00000000-000E-0000-0200-000010000000}">
            <xm:f>AND(版下!L33=FALSE,AF55="")</xm:f>
            <x14:dxf>
              <fill>
                <patternFill patternType="solid">
                  <bgColor rgb="FFFFFF00"/>
                </patternFill>
              </fill>
            </x14:dxf>
          </x14:cfRule>
          <xm:sqref>AF55:AM56</xm:sqref>
        </x14:conditionalFormatting>
        <x14:conditionalFormatting xmlns:xm="http://schemas.microsoft.com/office/excel/2006/main">
          <x14:cfRule type="expression" priority="15" id="{00000000-000E-0000-0200-00000F000000}">
            <xm:f>AND(版下!L34=FALSE,E57="")</xm:f>
            <x14:dxf>
              <fill>
                <patternFill patternType="solid">
                  <bgColor rgb="FFFFFF00"/>
                </patternFill>
              </fill>
            </x14:dxf>
          </x14:cfRule>
          <xm:sqref>E57:N58</xm:sqref>
        </x14:conditionalFormatting>
        <x14:conditionalFormatting xmlns:xm="http://schemas.microsoft.com/office/excel/2006/main">
          <x14:cfRule type="expression" priority="13" id="{00000000-000E-0000-0200-00000D000000}">
            <xm:f>AND(版下!L34=FALSE,O57="")</xm:f>
            <x14:dxf>
              <fill>
                <patternFill patternType="solid">
                  <bgColor rgb="FFFFFF00"/>
                </patternFill>
              </fill>
            </x14:dxf>
          </x14:cfRule>
          <xm:sqref>O57:Q58</xm:sqref>
        </x14:conditionalFormatting>
        <x14:conditionalFormatting xmlns:xm="http://schemas.microsoft.com/office/excel/2006/main">
          <x14:cfRule type="expression" priority="12" id="{00000000-000E-0000-0200-00000C000000}">
            <xm:f>AND(版下!L34=FALSE,R57="")</xm:f>
            <x14:dxf>
              <fill>
                <patternFill patternType="solid">
                  <bgColor rgb="FFFFFF00"/>
                </patternFill>
              </fill>
            </x14:dxf>
          </x14:cfRule>
          <xm:sqref>R57:T58</xm:sqref>
        </x14:conditionalFormatting>
        <x14:conditionalFormatting xmlns:xm="http://schemas.microsoft.com/office/excel/2006/main">
          <x14:cfRule type="expression" priority="10" id="{00000000-000E-0000-0200-00000A000000}">
            <xm:f>AND(版下!L34=FALSE,U57="")</xm:f>
            <x14:dxf>
              <fill>
                <patternFill patternType="solid">
                  <bgColor rgb="FFFFFF00"/>
                </patternFill>
              </fill>
            </x14:dxf>
          </x14:cfRule>
          <xm:sqref>U57:W58</xm:sqref>
        </x14:conditionalFormatting>
        <x14:conditionalFormatting xmlns:xm="http://schemas.microsoft.com/office/excel/2006/main">
          <x14:cfRule type="expression" priority="8" id="{00000000-000E-0000-0200-000008000000}">
            <xm:f>AND(版下!L34=FALSE,X57="")</xm:f>
            <x14:dxf>
              <fill>
                <patternFill patternType="solid">
                  <bgColor rgb="FFFFFF00"/>
                </patternFill>
              </fill>
            </x14:dxf>
          </x14:cfRule>
          <xm:sqref>X57:AE58</xm:sqref>
        </x14:conditionalFormatting>
        <x14:conditionalFormatting xmlns:xm="http://schemas.microsoft.com/office/excel/2006/main">
          <x14:cfRule type="expression" priority="7" id="{00000000-000E-0000-0200-000007000000}">
            <xm:f>AND(版下!L34=FALSE,AF57="")</xm:f>
            <x14:dxf>
              <fill>
                <patternFill patternType="solid">
                  <bgColor rgb="FFFFFF00"/>
                </patternFill>
              </fill>
            </x14:dxf>
          </x14:cfRule>
          <xm:sqref>AF57:AM58</xm:sqref>
        </x14:conditionalFormatting>
        <x14:conditionalFormatting xmlns:xm="http://schemas.microsoft.com/office/excel/2006/main">
          <x14:cfRule type="expression" priority="6" id="{00000000-000E-0000-0200-000006000000}">
            <xm:f>AND(版下!L35=FALSE,E59="")</xm:f>
            <x14:dxf>
              <fill>
                <patternFill patternType="solid">
                  <bgColor rgb="FFFFFF00"/>
                </patternFill>
              </fill>
            </x14:dxf>
          </x14:cfRule>
          <xm:sqref>E59:N60</xm:sqref>
        </x14:conditionalFormatting>
        <x14:conditionalFormatting xmlns:xm="http://schemas.microsoft.com/office/excel/2006/main">
          <x14:cfRule type="expression" priority="5" id="{00000000-000E-0000-0200-000005000000}">
            <xm:f>AND(版下!L35=FALSE,O59="")</xm:f>
            <x14:dxf>
              <fill>
                <patternFill patternType="solid">
                  <bgColor rgb="FFFFFF00"/>
                </patternFill>
              </fill>
            </x14:dxf>
          </x14:cfRule>
          <xm:sqref>O59:Q60</xm:sqref>
        </x14:conditionalFormatting>
        <x14:conditionalFormatting xmlns:xm="http://schemas.microsoft.com/office/excel/2006/main">
          <x14:cfRule type="expression" priority="4" id="{00000000-000E-0000-0200-000004000000}">
            <xm:f>AND(版下!L35=FALSE,R59="")</xm:f>
            <x14:dxf>
              <fill>
                <patternFill patternType="solid">
                  <bgColor rgb="FFFFFF00"/>
                </patternFill>
              </fill>
            </x14:dxf>
          </x14:cfRule>
          <xm:sqref>R59:T60</xm:sqref>
        </x14:conditionalFormatting>
        <x14:conditionalFormatting xmlns:xm="http://schemas.microsoft.com/office/excel/2006/main">
          <x14:cfRule type="expression" priority="3" id="{00000000-000E-0000-0200-000003000000}">
            <xm:f>AND(版下!L35=FALSE,U59="")</xm:f>
            <x14:dxf>
              <fill>
                <patternFill patternType="solid">
                  <bgColor rgb="FFFFFF00"/>
                </patternFill>
              </fill>
            </x14:dxf>
          </x14:cfRule>
          <xm:sqref>U59:W60</xm:sqref>
        </x14:conditionalFormatting>
        <x14:conditionalFormatting xmlns:xm="http://schemas.microsoft.com/office/excel/2006/main">
          <x14:cfRule type="expression" priority="2" id="{00000000-000E-0000-0200-000002000000}">
            <xm:f>AND(版下!L35=FALSE,X59="")</xm:f>
            <x14:dxf>
              <fill>
                <patternFill patternType="solid">
                  <bgColor rgb="FFFFFF00"/>
                </patternFill>
              </fill>
            </x14:dxf>
          </x14:cfRule>
          <xm:sqref>X59:AE60</xm:sqref>
        </x14:conditionalFormatting>
        <x14:conditionalFormatting xmlns:xm="http://schemas.microsoft.com/office/excel/2006/main">
          <x14:cfRule type="expression" priority="1" id="{00000000-000E-0000-0200-000001000000}">
            <xm:f>AND(版下!L35=FALSE,AF59="")</xm:f>
            <x14:dxf>
              <fill>
                <patternFill patternType="solid">
                  <bgColor rgb="FFFFFF00"/>
                </patternFill>
              </fill>
            </x14:dxf>
          </x14:cfRule>
          <xm:sqref>AF59:AM60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続柄の選択" error="セル右の［▼］をクリックして選択して下さい。" xr:uid="{00000000-0002-0000-0200-000001000000}">
          <x14:formula1>
            <xm:f>版下!$X$4:$X$20</xm:f>
          </x14:formula1>
          <xm:sqref>B25 B27 B29 B31 B33 B35 B37 B39 B41 B43 B45 B47 B49 B51 B53 B55 B57 B59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62"/>
  <sheetViews>
    <sheetView topLeftCell="A40" workbookViewId="0">
      <selection activeCell="D55" sqref="D55"/>
    </sheetView>
  </sheetViews>
  <sheetFormatPr defaultColWidth="9" defaultRowHeight="14.25"/>
  <cols>
    <col min="27" max="27" width="23" customWidth="1"/>
    <col min="28" max="40" width="25.625" customWidth="1"/>
    <col min="41" max="41" width="25.75" customWidth="1"/>
    <col min="42" max="42" width="25.875" customWidth="1"/>
  </cols>
  <sheetData>
    <row r="1" spans="1:43" ht="14.25" customHeight="1">
      <c r="A1" t="s">
        <v>193</v>
      </c>
      <c r="D1" t="s">
        <v>194</v>
      </c>
      <c r="G1" t="s">
        <v>195</v>
      </c>
      <c r="K1" t="s">
        <v>196</v>
      </c>
      <c r="Q1" t="s">
        <v>196</v>
      </c>
      <c r="W1" t="s">
        <v>197</v>
      </c>
      <c r="X1" t="s">
        <v>197</v>
      </c>
      <c r="AA1" s="18" t="s">
        <v>198</v>
      </c>
      <c r="AB1" s="19" t="s">
        <v>199</v>
      </c>
      <c r="AC1" s="19" t="s">
        <v>200</v>
      </c>
      <c r="AD1" s="19" t="s">
        <v>201</v>
      </c>
      <c r="AE1" s="19" t="s">
        <v>202</v>
      </c>
      <c r="AF1" s="19" t="s">
        <v>203</v>
      </c>
      <c r="AG1" s="19" t="s">
        <v>204</v>
      </c>
      <c r="AH1" s="19" t="s">
        <v>205</v>
      </c>
      <c r="AI1" s="19" t="s">
        <v>206</v>
      </c>
      <c r="AJ1" s="19" t="s">
        <v>207</v>
      </c>
      <c r="AK1" s="19" t="s">
        <v>208</v>
      </c>
      <c r="AL1" s="19" t="s">
        <v>209</v>
      </c>
      <c r="AM1" s="19" t="s">
        <v>210</v>
      </c>
      <c r="AN1" s="19" t="s">
        <v>211</v>
      </c>
      <c r="AO1" s="19" t="s">
        <v>212</v>
      </c>
      <c r="AP1" t="s">
        <v>213</v>
      </c>
    </row>
    <row r="2" spans="1:43" ht="14.25" customHeight="1">
      <c r="A2">
        <v>2</v>
      </c>
      <c r="B2" t="b">
        <v>0</v>
      </c>
      <c r="D2" t="s">
        <v>214</v>
      </c>
      <c r="E2" t="b">
        <v>0</v>
      </c>
      <c r="G2" t="s">
        <v>215</v>
      </c>
      <c r="H2" t="b">
        <v>0</v>
      </c>
      <c r="K2" t="s">
        <v>216</v>
      </c>
      <c r="L2" t="b">
        <v>0</v>
      </c>
      <c r="W2" t="s">
        <v>217</v>
      </c>
      <c r="X2" t="s">
        <v>217</v>
      </c>
      <c r="AA2" s="20" t="s">
        <v>218</v>
      </c>
      <c r="AB2" s="21" t="str">
        <f>IF(願書P1!H23=版下!AA2,AB22,"")</f>
        <v/>
      </c>
      <c r="AC2" s="21" t="str">
        <f>IF(願書P1!H23=版下!AA3,AC22,"")</f>
        <v/>
      </c>
      <c r="AD2" s="21" t="str">
        <f>IF(願書P1!H23=版下!AA4,AD22,"")</f>
        <v/>
      </c>
      <c r="AE2" s="21" t="str">
        <f>IF(願書P1!H23=版下!AA5,AE22,"")</f>
        <v/>
      </c>
      <c r="AF2" s="21" t="str">
        <f>IF(願書P1!H23=版下!AA6,AF22,"")</f>
        <v/>
      </c>
      <c r="AG2" s="29" t="str">
        <f>IF(願書P1!H23=版下!AA7,AG22,"")</f>
        <v/>
      </c>
      <c r="AH2" t="str">
        <f>IF(願書P1!H23=版下!AA8,AH22,"")</f>
        <v/>
      </c>
      <c r="AI2" s="29" t="str">
        <f>IF(願書P1!H23=版下!AA9,AI22,"")</f>
        <v/>
      </c>
      <c r="AJ2" s="29" t="str">
        <f>IF(願書P1!H23=版下!AA10,AJ22,"")</f>
        <v/>
      </c>
      <c r="AK2" s="29" t="str">
        <f>IF(願書P1!H23=版下!AA11,AK22,"")</f>
        <v/>
      </c>
      <c r="AL2" t="str">
        <f>IF(願書P1!H23=版下!AA12,AL22,"")</f>
        <v/>
      </c>
      <c r="AM2" s="29" t="str">
        <f>IF(願書P1!H23=版下!AA13,AM22,"")</f>
        <v/>
      </c>
      <c r="AN2" s="29" t="str">
        <f>IF(願書P1!H23=版下!AA14,AN22,"")</f>
        <v/>
      </c>
      <c r="AO2" s="29" t="str">
        <f>IF(願書P1!H23=版下!AA15,AO22,"")</f>
        <v/>
      </c>
      <c r="AP2" s="28" t="str">
        <f>CONCATENATE(AB2,AC2,AD2,AE2,AF2,AG2,AH2,AI2,AJ2,AK2,AL2,AM2,AN2,AO2)</f>
        <v/>
      </c>
      <c r="AQ2">
        <v>1</v>
      </c>
    </row>
    <row r="3" spans="1:43" ht="14.25" customHeight="1">
      <c r="A3">
        <v>1.6</v>
      </c>
      <c r="B3" t="b">
        <v>0</v>
      </c>
      <c r="D3" t="s">
        <v>219</v>
      </c>
      <c r="E3" t="b">
        <v>0</v>
      </c>
      <c r="G3" t="s">
        <v>220</v>
      </c>
      <c r="H3" t="b">
        <v>0</v>
      </c>
      <c r="K3" t="s">
        <v>221</v>
      </c>
      <c r="L3" t="b">
        <v>0</v>
      </c>
      <c r="W3" t="s">
        <v>222</v>
      </c>
      <c r="X3" t="s">
        <v>222</v>
      </c>
      <c r="AA3" s="20" t="s">
        <v>223</v>
      </c>
      <c r="AB3" s="21" t="str">
        <f>IF(願書P1!H23=版下!AA2,AB23,"")</f>
        <v/>
      </c>
      <c r="AC3" s="21" t="str">
        <f>IF(願書P1!H23=版下!AA3,AC23,"")</f>
        <v/>
      </c>
      <c r="AD3" s="21"/>
      <c r="AE3" s="21" t="str">
        <f>IF(願書P1!H23=版下!AA5,AE23,"")</f>
        <v/>
      </c>
      <c r="AG3" s="29" t="str">
        <f>IF(願書P1!H23=版下!AA7,AG23,"")</f>
        <v/>
      </c>
      <c r="AH3" t="str">
        <f>IF(願書P1!H23=版下!AA8,AH23,"")</f>
        <v/>
      </c>
      <c r="AI3" s="29" t="str">
        <f>IF(願書P1!H23=版下!AA9,AI23,"")</f>
        <v/>
      </c>
      <c r="AJ3" s="29" t="str">
        <f>IF(願書P1!H23=版下!AA10,AJ23,"")</f>
        <v/>
      </c>
      <c r="AM3" s="29" t="str">
        <f>IF(願書P1!H23=版下!AA13,AM23,"")</f>
        <v/>
      </c>
      <c r="AN3" s="29"/>
      <c r="AO3" s="29"/>
      <c r="AP3" s="28" t="str">
        <f t="shared" ref="AP3:AP9" si="0">CONCATENATE(AB3,AC3,AD3,AE3,AF3,AG3,AH3,AI3,AJ3,AK3,AL3,AM3)</f>
        <v/>
      </c>
      <c r="AQ3">
        <v>2</v>
      </c>
    </row>
    <row r="4" spans="1:43" ht="14.25" customHeight="1">
      <c r="A4">
        <v>1</v>
      </c>
      <c r="B4" t="b">
        <v>0</v>
      </c>
      <c r="D4" t="s">
        <v>224</v>
      </c>
      <c r="E4" t="b">
        <v>0</v>
      </c>
      <c r="W4" t="s">
        <v>225</v>
      </c>
      <c r="X4" t="s">
        <v>225</v>
      </c>
      <c r="AA4" s="20" t="s">
        <v>226</v>
      </c>
      <c r="AB4" s="21"/>
      <c r="AC4" s="21"/>
      <c r="AD4" s="21"/>
      <c r="AE4" s="21" t="str">
        <f>IF(願書P1!H23=版下!AA5,AE24,"")</f>
        <v/>
      </c>
      <c r="AG4" s="29" t="str">
        <f>IF(願書P1!H23=版下!AA7,AG24,"")</f>
        <v/>
      </c>
      <c r="AI4" s="29" t="str">
        <f>IF(願書P1!H23=版下!AA9,AI24,"")</f>
        <v/>
      </c>
      <c r="AM4" s="29" t="str">
        <f>IF(願書P1!H23=版下!AA13,AM24,"")</f>
        <v/>
      </c>
      <c r="AN4" s="29"/>
      <c r="AO4" s="29"/>
      <c r="AP4" s="28" t="str">
        <f t="shared" si="0"/>
        <v/>
      </c>
      <c r="AQ4">
        <v>3</v>
      </c>
    </row>
    <row r="5" spans="1:43" ht="14.25" customHeight="1">
      <c r="A5">
        <v>1.9</v>
      </c>
      <c r="B5" t="b">
        <v>0</v>
      </c>
      <c r="D5" t="s">
        <v>227</v>
      </c>
      <c r="E5" t="b">
        <v>0</v>
      </c>
      <c r="K5" s="3" t="s">
        <v>228</v>
      </c>
      <c r="L5" s="4"/>
      <c r="M5" s="4"/>
      <c r="N5" s="4"/>
      <c r="O5" s="4"/>
      <c r="P5" s="4"/>
      <c r="Q5" s="4" t="s">
        <v>228</v>
      </c>
      <c r="R5" s="14"/>
      <c r="W5" t="s">
        <v>229</v>
      </c>
      <c r="X5" t="s">
        <v>229</v>
      </c>
      <c r="AA5" s="20" t="s">
        <v>230</v>
      </c>
      <c r="AB5" s="21"/>
      <c r="AC5" s="21"/>
      <c r="AD5" s="21"/>
      <c r="AE5" s="21" t="str">
        <f>IF(願書P1!H23=版下!AA5,AE25,"")</f>
        <v/>
      </c>
      <c r="AG5" s="29" t="str">
        <f>IF(願書P1!H23=版下!AA7,AG25,"")</f>
        <v/>
      </c>
      <c r="AI5" s="29" t="str">
        <f>IF(願書P1!H23=版下!AA9,AI25,"")</f>
        <v/>
      </c>
      <c r="AP5" s="28" t="str">
        <f t="shared" si="0"/>
        <v/>
      </c>
      <c r="AQ5">
        <v>4</v>
      </c>
    </row>
    <row r="6" spans="1:43" ht="14.25" customHeight="1">
      <c r="A6" t="s">
        <v>231</v>
      </c>
      <c r="D6" t="s">
        <v>232</v>
      </c>
      <c r="E6" t="b">
        <v>0</v>
      </c>
      <c r="K6" s="5" t="s">
        <v>149</v>
      </c>
      <c r="L6" s="6" t="b">
        <v>0</v>
      </c>
      <c r="M6" s="6"/>
      <c r="N6" s="6"/>
      <c r="O6" s="6"/>
      <c r="P6" s="6"/>
      <c r="Q6" s="6" t="s">
        <v>149</v>
      </c>
      <c r="R6" s="15" t="b">
        <v>0</v>
      </c>
      <c r="W6" t="s">
        <v>233</v>
      </c>
      <c r="X6" t="s">
        <v>233</v>
      </c>
      <c r="AA6" s="20" t="s">
        <v>234</v>
      </c>
      <c r="AB6" s="21"/>
      <c r="AC6" s="21"/>
      <c r="AD6" s="21"/>
      <c r="AE6" s="21" t="str">
        <f>IF(願書P1!H23=版下!AA5,AE26,"")</f>
        <v/>
      </c>
      <c r="AG6" s="29" t="str">
        <f>IF(願書P1!H23=版下!AA7,AG26,"")</f>
        <v/>
      </c>
      <c r="AI6" s="29" t="str">
        <f>IF(願書P1!H23=版下!AA9,AI26,"")</f>
        <v/>
      </c>
      <c r="AP6" s="28" t="str">
        <f t="shared" si="0"/>
        <v/>
      </c>
      <c r="AQ6">
        <v>5</v>
      </c>
    </row>
    <row r="7" spans="1:43" ht="14.25" customHeight="1">
      <c r="A7" t="s">
        <v>235</v>
      </c>
      <c r="B7" t="b">
        <v>0</v>
      </c>
      <c r="D7" t="s">
        <v>236</v>
      </c>
      <c r="E7" t="b">
        <v>0</v>
      </c>
      <c r="K7" s="5" t="s">
        <v>150</v>
      </c>
      <c r="L7" s="6" t="b">
        <v>0</v>
      </c>
      <c r="M7" s="6"/>
      <c r="N7" s="6"/>
      <c r="O7" s="6"/>
      <c r="P7" s="6"/>
      <c r="Q7" s="6" t="s">
        <v>150</v>
      </c>
      <c r="R7" s="15" t="b">
        <v>0</v>
      </c>
      <c r="W7" t="s">
        <v>237</v>
      </c>
      <c r="X7" t="s">
        <v>237</v>
      </c>
      <c r="AA7" s="20" t="s">
        <v>238</v>
      </c>
      <c r="AB7" s="21"/>
      <c r="AC7" s="21"/>
      <c r="AD7" s="21"/>
      <c r="AE7" s="21"/>
      <c r="AG7" s="29" t="str">
        <f>IF(願書P1!H23=版下!AA7,AG27,"")</f>
        <v/>
      </c>
      <c r="AP7" s="28" t="str">
        <f t="shared" si="0"/>
        <v/>
      </c>
      <c r="AQ7">
        <v>6</v>
      </c>
    </row>
    <row r="8" spans="1:43" ht="14.25" customHeight="1">
      <c r="A8" t="s">
        <v>239</v>
      </c>
      <c r="B8" t="b">
        <v>0</v>
      </c>
      <c r="K8" s="7" t="s">
        <v>240</v>
      </c>
      <c r="L8" s="8" t="b">
        <v>0</v>
      </c>
      <c r="M8" s="8"/>
      <c r="N8" s="8"/>
      <c r="O8" s="8"/>
      <c r="P8" s="8"/>
      <c r="Q8" s="8" t="s">
        <v>240</v>
      </c>
      <c r="R8" s="16" t="b">
        <v>0</v>
      </c>
      <c r="W8" t="s">
        <v>241</v>
      </c>
      <c r="X8" t="s">
        <v>241</v>
      </c>
      <c r="AA8" s="20" t="s">
        <v>242</v>
      </c>
      <c r="AB8" s="21"/>
      <c r="AC8" s="21"/>
      <c r="AD8" s="21"/>
      <c r="AE8" s="21"/>
      <c r="AG8" s="29" t="str">
        <f>IF(願書P1!H23=版下!AA7,AG28,"")</f>
        <v/>
      </c>
      <c r="AP8" s="28" t="str">
        <f t="shared" si="0"/>
        <v/>
      </c>
      <c r="AQ8">
        <v>7</v>
      </c>
    </row>
    <row r="9" spans="1:43" ht="14.25" customHeight="1">
      <c r="D9" t="s">
        <v>243</v>
      </c>
      <c r="W9" t="s">
        <v>244</v>
      </c>
      <c r="X9" t="s">
        <v>244</v>
      </c>
      <c r="AA9" s="20" t="s">
        <v>245</v>
      </c>
      <c r="AB9" s="21"/>
      <c r="AC9" s="21"/>
      <c r="AD9" s="21"/>
      <c r="AE9" s="21"/>
      <c r="AG9" s="29" t="str">
        <f>IF(願書P1!H23=版下!AA7,AG29,"")</f>
        <v/>
      </c>
      <c r="AP9" s="28" t="str">
        <f t="shared" si="0"/>
        <v/>
      </c>
      <c r="AQ9">
        <v>8</v>
      </c>
    </row>
    <row r="10" spans="1:43" ht="14.25" customHeight="1">
      <c r="A10" t="s">
        <v>246</v>
      </c>
      <c r="D10" t="s">
        <v>247</v>
      </c>
      <c r="E10" t="b">
        <v>0</v>
      </c>
      <c r="Q10" t="s">
        <v>248</v>
      </c>
      <c r="W10" t="s">
        <v>249</v>
      </c>
      <c r="X10" t="s">
        <v>249</v>
      </c>
      <c r="AA10" s="20" t="s">
        <v>250</v>
      </c>
      <c r="AB10" s="21"/>
      <c r="AC10" s="21"/>
      <c r="AD10" s="21"/>
      <c r="AE10" s="21"/>
    </row>
    <row r="11" spans="1:43" ht="14.25" customHeight="1">
      <c r="A11" t="s">
        <v>251</v>
      </c>
      <c r="B11" t="b">
        <v>0</v>
      </c>
      <c r="D11" t="s">
        <v>252</v>
      </c>
      <c r="E11" t="b">
        <v>0</v>
      </c>
      <c r="L11" t="b">
        <v>0</v>
      </c>
      <c r="Q11" t="s">
        <v>253</v>
      </c>
      <c r="R11" t="b">
        <v>0</v>
      </c>
      <c r="W11" t="s">
        <v>254</v>
      </c>
      <c r="X11" t="s">
        <v>254</v>
      </c>
      <c r="AA11" s="20" t="s">
        <v>255</v>
      </c>
      <c r="AB11" s="21"/>
      <c r="AC11" s="21"/>
      <c r="AD11" s="21"/>
      <c r="AE11" s="21"/>
    </row>
    <row r="12" spans="1:43" ht="14.25" customHeight="1">
      <c r="A12" t="s">
        <v>256</v>
      </c>
      <c r="B12" t="b">
        <v>0</v>
      </c>
      <c r="D12" t="s">
        <v>257</v>
      </c>
      <c r="E12" t="b">
        <v>0</v>
      </c>
      <c r="L12" t="b">
        <v>0</v>
      </c>
      <c r="Q12" t="s">
        <v>258</v>
      </c>
      <c r="R12" t="b">
        <v>0</v>
      </c>
      <c r="W12" t="s">
        <v>259</v>
      </c>
      <c r="X12" t="s">
        <v>259</v>
      </c>
      <c r="AA12" s="20" t="s">
        <v>260</v>
      </c>
      <c r="AB12" s="21"/>
      <c r="AC12" s="21"/>
      <c r="AD12" s="21"/>
      <c r="AE12" s="21"/>
    </row>
    <row r="13" spans="1:43" ht="14.25" customHeight="1">
      <c r="D13" t="s">
        <v>261</v>
      </c>
      <c r="E13" t="b">
        <v>0</v>
      </c>
      <c r="N13" t="b">
        <v>0</v>
      </c>
      <c r="W13" t="s">
        <v>262</v>
      </c>
      <c r="X13" t="s">
        <v>262</v>
      </c>
      <c r="AA13" s="20" t="s">
        <v>263</v>
      </c>
      <c r="AB13" s="21"/>
      <c r="AC13" s="21"/>
      <c r="AD13" s="21"/>
      <c r="AE13" s="21"/>
    </row>
    <row r="14" spans="1:43" ht="14.25" customHeight="1">
      <c r="A14" t="s">
        <v>264</v>
      </c>
      <c r="N14" t="b">
        <v>0</v>
      </c>
      <c r="Q14" t="s">
        <v>265</v>
      </c>
      <c r="T14" t="s">
        <v>266</v>
      </c>
      <c r="W14" t="s">
        <v>267</v>
      </c>
      <c r="X14" t="s">
        <v>267</v>
      </c>
      <c r="AA14" s="20" t="s">
        <v>268</v>
      </c>
      <c r="AB14" s="21"/>
      <c r="AC14" s="21"/>
      <c r="AD14" s="21"/>
      <c r="AE14" s="21"/>
    </row>
    <row r="15" spans="1:43" ht="14.25" customHeight="1">
      <c r="A15" t="s">
        <v>269</v>
      </c>
      <c r="B15" t="b">
        <v>0</v>
      </c>
      <c r="D15" t="s">
        <v>270</v>
      </c>
      <c r="G15" t="s">
        <v>271</v>
      </c>
      <c r="H15" t="s">
        <v>272</v>
      </c>
      <c r="I15" t="s">
        <v>273</v>
      </c>
      <c r="K15" t="s">
        <v>274</v>
      </c>
      <c r="Q15" t="s">
        <v>253</v>
      </c>
      <c r="R15" t="b">
        <v>0</v>
      </c>
      <c r="T15" t="s">
        <v>253</v>
      </c>
      <c r="U15" t="b">
        <v>0</v>
      </c>
      <c r="W15" t="s">
        <v>275</v>
      </c>
      <c r="X15" t="s">
        <v>275</v>
      </c>
      <c r="AA15" s="22" t="str">
        <f>CONCATENATE(願書P1!AS26)</f>
        <v/>
      </c>
      <c r="AB15" s="21"/>
      <c r="AC15" s="21"/>
      <c r="AD15" s="21"/>
      <c r="AE15" s="21"/>
    </row>
    <row r="16" spans="1:43" ht="14.25" customHeight="1">
      <c r="A16" t="s">
        <v>276</v>
      </c>
      <c r="B16" t="b">
        <v>0</v>
      </c>
      <c r="D16" t="s">
        <v>277</v>
      </c>
      <c r="E16" t="b">
        <v>0</v>
      </c>
      <c r="G16" t="b">
        <f>IF(願書P2!AB44="",TRUE,FALSE)</f>
        <v>1</v>
      </c>
      <c r="H16" t="b">
        <f>IF(願書P2!AH44="",TRUE,FALSE)</f>
        <v>1</v>
      </c>
      <c r="I16" t="b">
        <f>IF(願書P2!M44="",TRUE,FALSE)</f>
        <v>1</v>
      </c>
      <c r="K16">
        <v>1</v>
      </c>
      <c r="L16" s="9"/>
      <c r="Q16" t="s">
        <v>258</v>
      </c>
      <c r="R16" t="b">
        <v>0</v>
      </c>
      <c r="T16" t="s">
        <v>258</v>
      </c>
      <c r="U16" t="b">
        <v>0</v>
      </c>
      <c r="W16" t="s">
        <v>278</v>
      </c>
      <c r="X16" t="s">
        <v>278</v>
      </c>
      <c r="AA16" s="20"/>
      <c r="AB16" s="21"/>
      <c r="AC16" s="21"/>
      <c r="AD16" s="21"/>
      <c r="AE16" s="21"/>
    </row>
    <row r="17" spans="1:41" ht="14.25" customHeight="1">
      <c r="A17" t="s">
        <v>224</v>
      </c>
      <c r="B17" t="b">
        <v>0</v>
      </c>
      <c r="D17" t="s">
        <v>279</v>
      </c>
      <c r="E17" t="b">
        <v>0</v>
      </c>
      <c r="G17" t="b">
        <f>IF(願書P2!A44="",TRUE,FALSE)</f>
        <v>1</v>
      </c>
      <c r="K17">
        <v>2</v>
      </c>
      <c r="L17" s="9"/>
      <c r="W17" s="2" t="str">
        <f>CONCATENATE(願書P3!AQ6)</f>
        <v/>
      </c>
      <c r="X17" s="6"/>
      <c r="AA17" s="23"/>
      <c r="AB17" s="21"/>
      <c r="AC17" s="21"/>
      <c r="AD17" s="21"/>
      <c r="AE17" s="21"/>
    </row>
    <row r="18" spans="1:41" ht="14.25" customHeight="1">
      <c r="A18" t="s">
        <v>227</v>
      </c>
      <c r="B18" t="b">
        <v>0</v>
      </c>
      <c r="D18" t="s">
        <v>280</v>
      </c>
      <c r="E18" t="b">
        <v>0</v>
      </c>
      <c r="K18">
        <v>3</v>
      </c>
      <c r="L18" t="b">
        <f>IF(願書P3!B25="",TRUE,FALSE)</f>
        <v>1</v>
      </c>
      <c r="W18" s="2" t="str">
        <f>CONCATENATE(願書P3!AQ11)</f>
        <v/>
      </c>
      <c r="X18" s="6"/>
      <c r="AA18" s="23" t="s">
        <v>154</v>
      </c>
      <c r="AB18" s="21"/>
      <c r="AC18" s="21"/>
      <c r="AD18" s="21"/>
      <c r="AE18" s="21"/>
    </row>
    <row r="19" spans="1:41" ht="14.25" customHeight="1">
      <c r="A19" t="s">
        <v>232</v>
      </c>
      <c r="B19" t="b">
        <v>0</v>
      </c>
      <c r="D19" t="s">
        <v>281</v>
      </c>
      <c r="G19" t="s">
        <v>271</v>
      </c>
      <c r="H19" t="s">
        <v>272</v>
      </c>
      <c r="I19" t="s">
        <v>273</v>
      </c>
      <c r="K19">
        <v>4</v>
      </c>
      <c r="L19" t="b">
        <f>IF(願書P3!B27="",TRUE,FALSE)</f>
        <v>1</v>
      </c>
      <c r="R19" s="11"/>
      <c r="S19" s="10"/>
      <c r="T19" s="10"/>
      <c r="U19" s="10"/>
      <c r="X19" s="6"/>
      <c r="AA19" s="23" t="s">
        <v>154</v>
      </c>
      <c r="AB19" s="21"/>
      <c r="AC19" s="21"/>
      <c r="AD19" s="21"/>
      <c r="AE19" s="21"/>
    </row>
    <row r="20" spans="1:41" ht="14.25" customHeight="1">
      <c r="A20" t="s">
        <v>282</v>
      </c>
      <c r="B20" t="b">
        <v>0</v>
      </c>
      <c r="D20" t="s">
        <v>277</v>
      </c>
      <c r="E20" t="b">
        <v>0</v>
      </c>
      <c r="G20" t="b">
        <f>IF(願書P2!AB47="",TRUE,FALSE)</f>
        <v>1</v>
      </c>
      <c r="H20" t="b">
        <f>IF(願書P2!AH47="",TRUE,FALSE)</f>
        <v>1</v>
      </c>
      <c r="I20" t="b">
        <f>IF(願書P2!M47="",TRUE,FALSE)</f>
        <v>1</v>
      </c>
      <c r="K20" s="10">
        <v>5</v>
      </c>
      <c r="L20" s="10" t="b">
        <f>IF(願書P3!B29="",TRUE,FALSE)</f>
        <v>1</v>
      </c>
      <c r="R20" s="11"/>
      <c r="S20" s="10"/>
      <c r="T20" s="10"/>
      <c r="U20" s="10"/>
      <c r="X20" s="6"/>
      <c r="AA20" s="24"/>
      <c r="AB20" s="21"/>
      <c r="AC20" s="21"/>
      <c r="AD20" s="21"/>
      <c r="AE20" s="21"/>
    </row>
    <row r="21" spans="1:41" ht="14.25" customHeight="1">
      <c r="A21" t="s">
        <v>240</v>
      </c>
      <c r="B21" t="b">
        <v>0</v>
      </c>
      <c r="D21" t="s">
        <v>279</v>
      </c>
      <c r="E21" t="b">
        <v>0</v>
      </c>
      <c r="G21" t="b">
        <f>IF(願書P2!A47="",TRUE,FALSE)</f>
        <v>1</v>
      </c>
      <c r="K21" s="10">
        <v>6</v>
      </c>
      <c r="L21" s="10" t="b">
        <f>IF(願書P3!B31="",TRUE,FALSE)</f>
        <v>1</v>
      </c>
      <c r="Q21" s="10"/>
      <c r="R21" s="11"/>
      <c r="S21" s="10" t="b">
        <v>0</v>
      </c>
      <c r="T21" s="10"/>
      <c r="U21" s="10"/>
      <c r="X21" s="6"/>
      <c r="AB21" s="19" t="s">
        <v>199</v>
      </c>
      <c r="AC21" s="19" t="s">
        <v>200</v>
      </c>
      <c r="AD21" s="19" t="s">
        <v>201</v>
      </c>
      <c r="AE21" s="19" t="s">
        <v>202</v>
      </c>
      <c r="AF21" s="19" t="s">
        <v>203</v>
      </c>
      <c r="AG21" s="19" t="s">
        <v>204</v>
      </c>
      <c r="AH21" s="19" t="s">
        <v>205</v>
      </c>
      <c r="AI21" s="19" t="s">
        <v>206</v>
      </c>
      <c r="AJ21" s="19" t="s">
        <v>207</v>
      </c>
      <c r="AK21" s="19" t="s">
        <v>208</v>
      </c>
      <c r="AL21" s="19" t="s">
        <v>209</v>
      </c>
      <c r="AM21" s="19" t="s">
        <v>210</v>
      </c>
      <c r="AN21" s="19" t="s">
        <v>211</v>
      </c>
      <c r="AO21" s="19" t="s">
        <v>212</v>
      </c>
    </row>
    <row r="22" spans="1:41" ht="14.25" customHeight="1">
      <c r="D22" t="s">
        <v>280</v>
      </c>
      <c r="E22" t="b">
        <v>0</v>
      </c>
      <c r="K22" s="10">
        <v>7</v>
      </c>
      <c r="L22" s="10" t="b">
        <f>IF(願書P3!B33="",TRUE,FALSE)</f>
        <v>1</v>
      </c>
      <c r="Q22" s="10"/>
      <c r="R22" s="11"/>
      <c r="S22" s="10"/>
      <c r="T22" s="10"/>
      <c r="U22" s="10"/>
      <c r="X22" s="6"/>
      <c r="AB22" s="25" t="s">
        <v>283</v>
      </c>
      <c r="AC22" s="25" t="s">
        <v>284</v>
      </c>
      <c r="AD22" s="25" t="s">
        <v>285</v>
      </c>
      <c r="AE22" s="25" t="s">
        <v>286</v>
      </c>
      <c r="AF22" s="25" t="s">
        <v>287</v>
      </c>
      <c r="AG22" s="30" t="s">
        <v>288</v>
      </c>
      <c r="AH22" s="25" t="s">
        <v>289</v>
      </c>
      <c r="AI22" s="30" t="s">
        <v>290</v>
      </c>
      <c r="AJ22" s="25" t="s">
        <v>291</v>
      </c>
      <c r="AK22" s="25" t="s">
        <v>292</v>
      </c>
      <c r="AL22" s="25" t="s">
        <v>286</v>
      </c>
      <c r="AM22" s="25" t="s">
        <v>293</v>
      </c>
      <c r="AN22" s="25" t="s">
        <v>294</v>
      </c>
      <c r="AO22" s="33" t="str">
        <f>CONCATENATE(願書P1!AS51)</f>
        <v/>
      </c>
    </row>
    <row r="23" spans="1:41" ht="14.25" customHeight="1">
      <c r="D23" t="s">
        <v>240</v>
      </c>
      <c r="G23" t="s">
        <v>271</v>
      </c>
      <c r="H23" t="s">
        <v>272</v>
      </c>
      <c r="I23" t="s">
        <v>273</v>
      </c>
      <c r="K23" s="10">
        <v>8</v>
      </c>
      <c r="L23" s="10" t="b">
        <f>IF(願書P3!B35="",TRUE,FALSE)</f>
        <v>1</v>
      </c>
      <c r="Q23" s="10"/>
      <c r="R23" s="11"/>
      <c r="S23" s="10"/>
      <c r="T23" s="10"/>
      <c r="U23" s="10"/>
      <c r="X23" s="6"/>
      <c r="AB23" s="25" t="s">
        <v>295</v>
      </c>
      <c r="AC23" s="25" t="s">
        <v>296</v>
      </c>
      <c r="AD23" s="26"/>
      <c r="AE23" s="25" t="s">
        <v>297</v>
      </c>
      <c r="AF23" s="26"/>
      <c r="AG23" s="30" t="s">
        <v>298</v>
      </c>
      <c r="AH23" s="26" t="s">
        <v>299</v>
      </c>
      <c r="AI23" s="30" t="s">
        <v>300</v>
      </c>
      <c r="AJ23" s="25" t="s">
        <v>301</v>
      </c>
      <c r="AK23" s="26"/>
      <c r="AL23" s="26"/>
      <c r="AM23" s="25" t="s">
        <v>302</v>
      </c>
    </row>
    <row r="24" spans="1:41" ht="14.25" customHeight="1">
      <c r="D24" t="s">
        <v>277</v>
      </c>
      <c r="E24" t="b">
        <v>0</v>
      </c>
      <c r="G24" t="b">
        <f>IF(願書P2!AB50="",TRUE,FALSE)</f>
        <v>1</v>
      </c>
      <c r="H24" t="b">
        <f>IF(願書P2!AH50="",TRUE,FALSE)</f>
        <v>1</v>
      </c>
      <c r="I24" t="b">
        <f>IF(願書P2!M50="",TRUE,FALSE)</f>
        <v>1</v>
      </c>
      <c r="K24" s="10">
        <v>9</v>
      </c>
      <c r="L24" s="10" t="b">
        <f>IF(願書P3!B37="",TRUE,FALSE)</f>
        <v>1</v>
      </c>
      <c r="Q24" s="12"/>
      <c r="R24" s="12"/>
      <c r="S24" s="12"/>
      <c r="T24" s="12"/>
      <c r="U24" s="12"/>
      <c r="X24" s="6"/>
      <c r="AB24" s="26"/>
      <c r="AC24" s="26"/>
      <c r="AD24" s="26"/>
      <c r="AE24" s="25" t="s">
        <v>303</v>
      </c>
      <c r="AF24" s="26"/>
      <c r="AG24" s="30" t="s">
        <v>304</v>
      </c>
      <c r="AH24" s="26"/>
      <c r="AI24" s="30" t="s">
        <v>305</v>
      </c>
      <c r="AJ24" s="26"/>
      <c r="AK24" s="26"/>
      <c r="AL24" s="26"/>
      <c r="AM24" s="25" t="s">
        <v>306</v>
      </c>
    </row>
    <row r="25" spans="1:41" ht="14.25" customHeight="1">
      <c r="D25" t="s">
        <v>279</v>
      </c>
      <c r="E25" t="b">
        <v>0</v>
      </c>
      <c r="G25" t="b">
        <f>IF(願書P2!A50="",TRUE,FALSE)</f>
        <v>1</v>
      </c>
      <c r="K25" s="10">
        <v>10</v>
      </c>
      <c r="L25" s="10" t="b">
        <f>IF(願書P3!B39="",TRUE,FALSE)</f>
        <v>1</v>
      </c>
      <c r="R25" s="11"/>
      <c r="S25" s="10"/>
      <c r="T25" s="10"/>
      <c r="U25" s="10"/>
      <c r="AB25" s="26"/>
      <c r="AC25" s="26"/>
      <c r="AD25" s="26"/>
      <c r="AE25" s="25" t="s">
        <v>307</v>
      </c>
      <c r="AF25" s="26"/>
      <c r="AG25" s="30" t="s">
        <v>308</v>
      </c>
      <c r="AH25" s="26"/>
      <c r="AI25" s="30" t="s">
        <v>309</v>
      </c>
      <c r="AJ25" s="26"/>
      <c r="AK25" s="26"/>
      <c r="AL25" s="26"/>
      <c r="AM25" s="26"/>
    </row>
    <row r="26" spans="1:41" ht="14.25" customHeight="1">
      <c r="A26" t="s">
        <v>310</v>
      </c>
      <c r="D26" t="s">
        <v>280</v>
      </c>
      <c r="E26" t="b">
        <v>0</v>
      </c>
      <c r="K26" s="10">
        <v>11</v>
      </c>
      <c r="L26" s="10" t="b">
        <f>IF(願書P3!B41="",TRUE,FALSE)</f>
        <v>1</v>
      </c>
      <c r="R26" s="11"/>
      <c r="S26" s="10"/>
      <c r="T26" s="10"/>
      <c r="U26" s="10"/>
      <c r="AB26" s="26"/>
      <c r="AC26" s="26"/>
      <c r="AD26" s="26"/>
      <c r="AE26" s="25" t="s">
        <v>311</v>
      </c>
      <c r="AF26" s="26"/>
      <c r="AG26" s="30" t="s">
        <v>312</v>
      </c>
      <c r="AH26" s="26"/>
      <c r="AI26" s="30" t="s">
        <v>313</v>
      </c>
      <c r="AJ26" s="26"/>
      <c r="AK26" s="26"/>
      <c r="AL26" s="26"/>
      <c r="AM26" s="26"/>
    </row>
    <row r="27" spans="1:41" ht="14.25" customHeight="1">
      <c r="A27" t="s">
        <v>251</v>
      </c>
      <c r="B27" t="b">
        <v>0</v>
      </c>
      <c r="D27" s="306" t="s">
        <v>390</v>
      </c>
      <c r="K27" s="10">
        <v>12</v>
      </c>
      <c r="L27" s="10" t="b">
        <f>IF(願書P3!B43="",TRUE,FALSE)</f>
        <v>1</v>
      </c>
      <c r="Q27" s="10"/>
      <c r="R27" s="11"/>
      <c r="S27" s="10"/>
      <c r="T27" s="10"/>
      <c r="U27" s="10"/>
      <c r="AB27" s="26"/>
      <c r="AC27" s="26"/>
      <c r="AD27" s="26"/>
      <c r="AE27" s="26"/>
      <c r="AF27" s="26"/>
      <c r="AG27" s="30" t="s">
        <v>314</v>
      </c>
      <c r="AH27" s="26"/>
      <c r="AI27" s="31"/>
      <c r="AJ27" s="26"/>
      <c r="AK27" s="26"/>
      <c r="AL27" s="26"/>
      <c r="AM27" s="26"/>
    </row>
    <row r="28" spans="1:41" ht="14.25" customHeight="1">
      <c r="A28" t="s">
        <v>256</v>
      </c>
      <c r="B28" t="b">
        <v>0</v>
      </c>
      <c r="D28" t="s">
        <v>281</v>
      </c>
      <c r="K28" s="10">
        <v>13</v>
      </c>
      <c r="L28" s="10" t="b">
        <f>IF(願書P3!B45="",TRUE,FALSE)</f>
        <v>1</v>
      </c>
      <c r="Q28" s="10"/>
      <c r="R28" s="11"/>
      <c r="S28" s="10"/>
      <c r="T28" s="10"/>
      <c r="U28" s="10"/>
      <c r="AA28" s="18" t="s">
        <v>198</v>
      </c>
      <c r="AB28" s="19" t="s">
        <v>315</v>
      </c>
      <c r="AC28" s="26"/>
      <c r="AD28" s="26"/>
      <c r="AE28" s="26"/>
      <c r="AF28" s="26"/>
      <c r="AG28" s="30" t="s">
        <v>316</v>
      </c>
      <c r="AH28" s="26"/>
      <c r="AI28" s="31"/>
      <c r="AJ28" s="26"/>
      <c r="AK28" s="26"/>
      <c r="AL28" s="26"/>
      <c r="AM28" s="26"/>
    </row>
    <row r="29" spans="1:41" ht="14.25" customHeight="1">
      <c r="D29" t="s">
        <v>317</v>
      </c>
      <c r="K29" s="10">
        <v>14</v>
      </c>
      <c r="L29" s="9" t="b">
        <f>IF(願書P3!B47="",TRUE,FALSE)</f>
        <v>1</v>
      </c>
      <c r="Q29" s="10"/>
      <c r="R29" s="11"/>
      <c r="S29" s="10"/>
      <c r="T29" s="10"/>
      <c r="U29" s="10"/>
      <c r="AA29" s="20" t="s">
        <v>218</v>
      </c>
      <c r="AB29" s="26" t="str">
        <f>IF(願書P1!H23=版下!AA29,"+84","")</f>
        <v/>
      </c>
      <c r="AC29" s="26"/>
      <c r="AD29" s="26"/>
      <c r="AE29" s="26"/>
      <c r="AF29" s="26"/>
      <c r="AG29" s="30" t="s">
        <v>318</v>
      </c>
      <c r="AH29" s="26"/>
      <c r="AI29" s="26"/>
      <c r="AJ29" s="26"/>
      <c r="AK29" s="26"/>
      <c r="AL29" s="26"/>
      <c r="AM29" s="26"/>
    </row>
    <row r="30" spans="1:41" ht="24">
      <c r="A30" t="s">
        <v>319</v>
      </c>
      <c r="D30" t="s">
        <v>320</v>
      </c>
      <c r="K30" s="10">
        <v>15</v>
      </c>
      <c r="L30" s="9" t="b">
        <f>IF(願書P3!B49="",TRUE,FALSE)</f>
        <v>1</v>
      </c>
      <c r="Q30" s="12"/>
      <c r="R30" s="12"/>
      <c r="S30" s="12"/>
      <c r="T30" s="12"/>
      <c r="U30" s="12"/>
      <c r="AA30" s="20" t="s">
        <v>223</v>
      </c>
      <c r="AB30" t="str">
        <f>IF(願書P1!H23=版下!AA30,"+855","")</f>
        <v/>
      </c>
      <c r="AG30" s="32"/>
    </row>
    <row r="31" spans="1:41" ht="36">
      <c r="A31" t="s">
        <v>251</v>
      </c>
      <c r="B31" t="b">
        <v>0</v>
      </c>
      <c r="D31" t="s">
        <v>321</v>
      </c>
      <c r="K31" s="10">
        <v>16</v>
      </c>
      <c r="L31" t="b">
        <f>IF(願書P3!B51="",TRUE,FALSE)</f>
        <v>1</v>
      </c>
      <c r="R31" s="11"/>
      <c r="S31" s="10"/>
      <c r="T31" s="10"/>
      <c r="U31" s="10"/>
      <c r="AA31" s="20" t="s">
        <v>226</v>
      </c>
      <c r="AB31" t="str">
        <f>IF(願書P1!H23=版下!AA31,"+977","")</f>
        <v/>
      </c>
    </row>
    <row r="32" spans="1:41" ht="24">
      <c r="A32" t="s">
        <v>256</v>
      </c>
      <c r="B32" t="b">
        <v>0</v>
      </c>
      <c r="D32" t="s">
        <v>322</v>
      </c>
      <c r="K32" s="10">
        <v>17</v>
      </c>
      <c r="L32" s="9" t="b">
        <f>IF(願書P3!B53="",TRUE,FALSE)</f>
        <v>1</v>
      </c>
      <c r="R32" s="11"/>
      <c r="S32" s="10"/>
      <c r="T32" s="10"/>
      <c r="U32" s="10"/>
      <c r="AA32" s="20" t="s">
        <v>230</v>
      </c>
      <c r="AB32" t="str">
        <f>IF(願書P1!H23=版下!AA32,"+91","")</f>
        <v/>
      </c>
    </row>
    <row r="33" spans="1:28" ht="36">
      <c r="D33" t="s">
        <v>323</v>
      </c>
      <c r="K33" s="10">
        <v>18</v>
      </c>
      <c r="L33" s="9" t="b">
        <f>IF(願書P3!B55="",TRUE,FALSE)</f>
        <v>1</v>
      </c>
      <c r="Q33" s="10"/>
      <c r="R33" s="11"/>
      <c r="S33" s="10"/>
      <c r="T33" s="10"/>
      <c r="U33" s="10"/>
      <c r="AA33" s="20" t="s">
        <v>234</v>
      </c>
      <c r="AB33" t="str">
        <f>IF(願書P1!H23=版下!AA33,"+94","")</f>
        <v/>
      </c>
    </row>
    <row r="34" spans="1:28" ht="24">
      <c r="A34" t="s">
        <v>324</v>
      </c>
      <c r="D34" t="s">
        <v>325</v>
      </c>
      <c r="K34" s="10">
        <v>19</v>
      </c>
      <c r="L34" s="9" t="b">
        <f>IF(願書P3!B57="",TRUE,FALSE)</f>
        <v>1</v>
      </c>
      <c r="Q34" s="10"/>
      <c r="R34" s="11"/>
      <c r="S34" s="10"/>
      <c r="T34" s="10"/>
      <c r="U34" s="10"/>
      <c r="AA34" s="20" t="s">
        <v>238</v>
      </c>
      <c r="AB34" t="str">
        <f>IF(願書P1!H23=版下!AA34,"+86","")</f>
        <v/>
      </c>
    </row>
    <row r="35" spans="1:28" ht="24">
      <c r="A35" t="s">
        <v>251</v>
      </c>
      <c r="B35" t="b">
        <v>0</v>
      </c>
      <c r="D35" s="1" t="s">
        <v>326</v>
      </c>
      <c r="E35" s="1" t="s">
        <v>327</v>
      </c>
      <c r="F35" s="1" t="s">
        <v>328</v>
      </c>
      <c r="K35" s="10">
        <v>20</v>
      </c>
      <c r="L35" s="9" t="b">
        <f>IF(願書P3!B59="",TRUE,FALSE)</f>
        <v>1</v>
      </c>
      <c r="Q35" s="10"/>
      <c r="R35" s="11"/>
      <c r="S35" s="10"/>
      <c r="T35" s="10"/>
      <c r="U35" s="10"/>
      <c r="AA35" s="20" t="s">
        <v>242</v>
      </c>
      <c r="AB35" t="str">
        <f>IF(願書P1!H23=版下!AA35,"+886","")</f>
        <v/>
      </c>
    </row>
    <row r="36" spans="1:28" ht="24">
      <c r="A36" t="s">
        <v>256</v>
      </c>
      <c r="B36" t="b">
        <v>0</v>
      </c>
      <c r="D36" t="str">
        <f>IF(願書P2!A44=版下!D54,版下!D55,IF(願書P2!$A$44=版下!E54,版下!E55,IF(願書P2!$A$44=版下!$F$54,F55,IF(願書P2!$A$44=版下!$G$54,G55,IF(願書P2!$A$44=版下!$H$54,H55,IF(願書P2!$A$44=版下!$I$54,版下!I55,IF(願書P2!$A$44=J54,J55,K55)))))))</f>
        <v>JLCT1</v>
      </c>
      <c r="E36" t="str">
        <f>IF(願書P2!A47=版下!D54,版下!D55,IF(願書P2!$A$47=版下!E54,版下!E55,IF(願書P2!$A$47=版下!$F$54,F55,IF(願書P2!$A$47=版下!$G$54,G55,IF(願書P2!$A$47=版下!$H$54,H55,IF(願書P2!$A$47=版下!$I$54,版下!I55,IF(願書P2!$A$47=版下!$J$54,J55,K55)))))))</f>
        <v>JLCT1</v>
      </c>
      <c r="F36" t="str">
        <f>IF(願書P2!A50=版下!D54,版下!D55,IF(願書P2!$A$50=版下!E54,版下!E55,IF(願書P2!$A$50=版下!$F$54,F55,IF(願書P2!$A$50=版下!$G$54,G55,IF(願書P2!$A$50=版下!$H$54,H55,IF(願書P2!$A$50=版下!$I$54,版下!I55,IF(願書P2!$A$50=版下!$J$54,版下!J55,版下!K55)))))))</f>
        <v>JLCT1</v>
      </c>
      <c r="L36" s="9"/>
      <c r="Q36" s="12"/>
      <c r="R36" s="12"/>
      <c r="S36" s="12"/>
      <c r="T36" s="12"/>
      <c r="U36" s="12"/>
      <c r="AA36" s="20" t="s">
        <v>245</v>
      </c>
      <c r="AB36" t="str">
        <f>IF(願書P1!H23=版下!AA36,"+62","")</f>
        <v/>
      </c>
    </row>
    <row r="37" spans="1:28" ht="24">
      <c r="D37" t="str">
        <f>IF(願書P2!A44=版下!D54,版下!D56,IF(願書P2!$A$44=版下!E54,版下!E56,IF(願書P2!$A$44=版下!$F$54,F56,IF(願書P2!$A$44=版下!$G$54,G56,IF(願書P2!$A$44=版下!$H$54,H56,IF(願書P2!$A$44=版下!$I$54,版下!I56,IF(願書P2!$A$44=版下!$J$54,版下!J56,版下!K56)))))))</f>
        <v>JLCT2</v>
      </c>
      <c r="E37" t="str">
        <f>IF(願書P2!A47=版下!D54,版下!D56,IF(願書P2!$A$47=版下!E54,版下!E56,IF(願書P2!$A$47=版下!$F$54,F56,IF(願書P2!$A$47=版下!$G$54,G56,IF(願書P2!$A$47=版下!$H$54,H56,IF(願書P2!$A$47=版下!$I$54,版下!I56,IF(願書P2!$A$47=版下!$J$54,版下!J56,版下!K56)))))))</f>
        <v>JLCT2</v>
      </c>
      <c r="F37" t="str">
        <f>IF(願書P2!A50=版下!D54,版下!D56,IF(願書P2!$A$50=版下!E54,版下!E56,IF(願書P2!$A$50=版下!$F$54,F56,IF(願書P2!$A$50=版下!$G$54,G56,IF(願書P2!$A$50=版下!$H$54,H56,IF(願書P2!$A$50=版下!$I$54,版下!I56,IF(願書P2!$A$50=版下!$J$54,版下!J56,版下!K56)))))))</f>
        <v>JLCT2</v>
      </c>
      <c r="R37" s="11"/>
      <c r="S37" s="10"/>
      <c r="T37" s="10"/>
      <c r="U37" s="10"/>
      <c r="AA37" s="20" t="s">
        <v>250</v>
      </c>
      <c r="AB37" t="str">
        <f>IF(願書P1!H23=版下!AA37,"+66","")</f>
        <v/>
      </c>
    </row>
    <row r="38" spans="1:28" ht="24">
      <c r="A38" t="s">
        <v>329</v>
      </c>
      <c r="D38" t="str">
        <f>IF(願書P2!A44=版下!D54,版下!D57,IF(願書P2!$A$44=版下!E54,版下!E57,IF(願書P2!$A$44=版下!$F$54,F57,IF(願書P2!$A$44=版下!$G$54,G57,IF(願書P2!$A$44=版下!$H$54,H57,IF(願書P2!$A$44=版下!$I$54,版下!I57,IF(願書P2!$A$44=版下!$J$54,版下!J57,版下!K57)))))))</f>
        <v>JLCT3</v>
      </c>
      <c r="E38" t="str">
        <f>IF(願書P2!A47=版下!D54,版下!D57,IF(願書P2!$A$47=版下!E54,版下!E57,IF(願書P2!$A$47=版下!$F$54,F57,IF(願書P2!$A$47=版下!$G$54,G57,IF(願書P2!$A$47=版下!$H$54,H57,IF(願書P2!$A$47=版下!$I$54,版下!I57,IF(願書P2!$A$47=版下!$J$54,版下!J57,版下!K57)))))))</f>
        <v>JLCT3</v>
      </c>
      <c r="F38" t="str">
        <f>IF(願書P2!A50=版下!D54,版下!D57,IF(願書P2!$A$50=版下!E54,版下!E57,IF(願書P2!$A$50=版下!$F$54,F57,IF(願書P2!$A$50=版下!$G$54,G57,IF(願書P2!$A$50=版下!$H$54,H57,IF(願書P2!$A$50=版下!$I$54,版下!I57,IF(願書P2!$A$50=版下!$J$54,版下!J57,版下!K57)))))))</f>
        <v>JLCT3</v>
      </c>
      <c r="L38" s="11"/>
      <c r="M38" s="10"/>
      <c r="N38" s="10"/>
      <c r="O38" s="10"/>
      <c r="R38" s="11"/>
      <c r="S38" s="10"/>
      <c r="T38" s="10"/>
      <c r="U38" s="10"/>
      <c r="AA38" s="20" t="s">
        <v>255</v>
      </c>
      <c r="AB38" t="str">
        <f>IF(願書P1!H23=版下!AA38,"+880","")</f>
        <v/>
      </c>
    </row>
    <row r="39" spans="1:28" ht="24">
      <c r="A39" t="s">
        <v>251</v>
      </c>
      <c r="B39" t="b">
        <v>0</v>
      </c>
      <c r="D39" t="str">
        <f>IF(願書P2!A44=版下!D54,版下!D58,IF(願書P2!$A$44=版下!E54,版下!E58,IF(願書P2!$A$44=版下!$F$54,F58,IF(願書P2!$A$44=版下!$G$54,G58,IF(願書P2!$A$44=版下!$H$54,H58,IF(願書P2!$A$44=版下!$I$54,版下!I58,IF(願書P2!$A$44=版下!$J$54,版下!J58,版下!K58)))))))</f>
        <v>JLCT4</v>
      </c>
      <c r="E39" t="str">
        <f>IF(願書P2!A47=版下!D54,版下!D58,IF(願書P2!$A$47=版下!E54,版下!E58,IF(願書P2!$A$47=版下!$F$54,F58,IF(願書P2!$A$47=版下!$G$54,G58,IF(願書P2!$A$47=版下!$H$54,H58,IF(願書P2!$A$47=版下!$I$54,版下!I58,IF(願書P2!$A$47=版下!$J$54,版下!J58,版下!K58)))))))</f>
        <v>JLCT4</v>
      </c>
      <c r="F39" t="str">
        <f>IF(願書P2!A50=版下!D54,版下!D58,IF(願書P2!$A$50=版下!E54,版下!E58,IF(願書P2!$A$50=版下!$F$54,F58,IF(願書P2!$A$50=版下!$G$54,G58,IF(願書P2!$A$50=版下!$H$54,H58,IF(願書P2!$A$50=版下!$I$54,版下!I58,IF(願書P2!$A$50=版下!$J$54,版下!J58,版下!K58)))))))</f>
        <v>JLCT4</v>
      </c>
      <c r="L39" s="11"/>
      <c r="M39" s="10"/>
      <c r="N39" s="10"/>
      <c r="O39" s="10"/>
      <c r="Q39" s="10"/>
      <c r="R39" s="11"/>
      <c r="S39" s="10"/>
      <c r="T39" s="10"/>
      <c r="U39" s="10"/>
      <c r="AA39" s="20" t="s">
        <v>260</v>
      </c>
      <c r="AB39" t="str">
        <f>IF(願書P1!H23=版下!AA39,"+975","")</f>
        <v/>
      </c>
    </row>
    <row r="40" spans="1:28" ht="24">
      <c r="A40" t="s">
        <v>256</v>
      </c>
      <c r="B40" t="b">
        <v>0</v>
      </c>
      <c r="D40" t="str">
        <f>IF(願書P2!A44=版下!D54,版下!D59,IF(願書P2!$A$44=版下!E54,版下!E59,IF(願書P2!$A$44=版下!$F$54,F59,IF(願書P2!$A$44=版下!$G$54,G59,IF(願書P2!$A$44=版下!$H$54,H59,IF(願書P2!$A$44=版下!$I$54,版下!I59,IF(願書P2!$A$44=版下!$J$54,版下!J59,版下!K59)))))))</f>
        <v>JLCT5</v>
      </c>
      <c r="E40" t="str">
        <f>IF(願書P2!A47=版下!D54,版下!D59,IF(願書P2!$A$47=版下!E54,版下!E59,IF(願書P2!$A$47=版下!$F$54,F59,IF(願書P2!$A$47=版下!$G$54,G59,IF(願書P2!$A$47=版下!$H$54,H59,IF(願書P2!$A$47=版下!$I$54,版下!I59,IF(願書P2!$A$47=版下!$J$54,版下!J59,版下!K59)))))))</f>
        <v>JLCT5</v>
      </c>
      <c r="F40" t="str">
        <f>IF(願書P2!A50=版下!D54,版下!D59,IF(願書P2!$A$50=版下!E54,版下!E59,IF(願書P2!$A$50=版下!$F$54,F59,IF(願書P2!$A$50=版下!$G$54,G59,IF(願書P2!$A$50=版下!$H$54,H59,IF(願書P2!$A$50=版下!$I$54,版下!I59,IF(願書P2!$A$50=版下!$J$54,版下!J59,版下!K59)))))))</f>
        <v>JLCT5</v>
      </c>
      <c r="K40" s="10"/>
      <c r="L40" s="11"/>
      <c r="M40" s="10"/>
      <c r="N40" s="10"/>
      <c r="O40" s="10"/>
      <c r="Q40" s="10"/>
      <c r="R40" s="11"/>
      <c r="S40" s="10"/>
      <c r="T40" s="10"/>
      <c r="U40" s="10"/>
      <c r="AA40" s="20" t="s">
        <v>263</v>
      </c>
      <c r="AB40" t="str">
        <f>IF(願書P1!H23=版下!AA40,"+63","")</f>
        <v/>
      </c>
    </row>
    <row r="41" spans="1:28" ht="24">
      <c r="D41">
        <f>IF(願書P2!A44=版下!D54,版下!D60,IF(願書P2!$A$44=版下!E54,版下!E60,IF(願書P2!$A$44=版下!$F$54,F60,IF(願書P2!$A$44=版下!$G$54,G60,IF(願書P2!$A$44=版下!$H$54,H60,IF(願書P2!$A$44=版下!$I$54,版下!I60,IF(願書P2!$A$44=版下!$J$54,版下!J60,版下!K60)))))))</f>
        <v>0</v>
      </c>
      <c r="E41">
        <f>IF(願書P2!A47=版下!D54,版下!D60,IF(願書P2!$A$47=版下!E54,版下!E60,IF(願書P2!$A$47=版下!$F$54,F60,IF(願書P2!$A$47=版下!$G$54,G60,IF(願書P2!$A$47=版下!$H$54,H60,IF(願書P2!$A$47=版下!$I$54,版下!I60,IF(願書P2!$A$47=版下!$J$54,版下!J60,版下!K60)))))))</f>
        <v>0</v>
      </c>
      <c r="F41">
        <f>IF(願書P2!A50=版下!D54,版下!D60,IF(願書P2!$A$50=版下!E54,版下!E60,IF(願書P2!$A$50=版下!$F$54,F60,IF(願書P2!$A$50=版下!$G$54,G60,IF(願書P2!$A$50=版下!$H$54,H60,IF(願書P2!$A$50=版下!$I$54,版下!I60,IF(願書P2!$A$50=版下!$J$54,版下!J60,版下!K60)))))))</f>
        <v>0</v>
      </c>
      <c r="K41" s="10"/>
      <c r="L41" s="11"/>
      <c r="M41" s="10"/>
      <c r="N41" s="10"/>
      <c r="O41" s="10"/>
      <c r="Q41" s="10"/>
      <c r="R41" s="11"/>
      <c r="S41" s="10"/>
      <c r="T41" s="10"/>
      <c r="U41" s="10"/>
      <c r="AA41" s="20" t="s">
        <v>268</v>
      </c>
      <c r="AB41" t="str">
        <f>IF(願書P1!H23=版下!AA41,"+976","")</f>
        <v/>
      </c>
    </row>
    <row r="42" spans="1:28">
      <c r="A42" t="s">
        <v>330</v>
      </c>
      <c r="D42">
        <f>IF(願書P2!A44=版下!D54,版下!D61,IF(願書P2!$A$44=版下!E54,版下!E61,IF(願書P2!$A$44=版下!$F$54,F61,IF(願書P2!$A$44=版下!$G$54,G61,IF(願書P2!$A$44=版下!$H$54,H61,IF(願書P2!$A$44=版下!$I$54,版下!I61,IF(願書P2!$A$44=版下!$J$54,版下!J61,版下!K61)))))))</f>
        <v>0</v>
      </c>
      <c r="E42">
        <f>IF(願書P2!A47=版下!D54,版下!D61,IF(願書P2!$A$47=版下!E54,版下!E61,IF(願書P2!$A$47=版下!$F$54,F61,IF(願書P2!$A$47=版下!$G$54,G61,IF(願書P2!$A$47=版下!$H$54,H61,IF(願書P2!$A$47=版下!$I$54,版下!I61,IF(願書P2!$A$47=版下!$J$54,版下!J61,版下!K61)))))))</f>
        <v>0</v>
      </c>
      <c r="F42">
        <f>IF(願書P2!A50=版下!D54,版下!D61,IF(願書P2!$A$50=版下!E54,版下!E61,IF(願書P2!$A$50=版下!$F$54,F61,IF(願書P2!$A$50=版下!$G$54,G61,IF(願書P2!$A$50=版下!$H$54,H61,IF(願書P2!$A$50=版下!$I$54,版下!I61,IF(願書P2!$A$50=版下!$J$54,版下!J61,版下!K61)))))))</f>
        <v>0</v>
      </c>
      <c r="K42" s="10"/>
      <c r="L42" s="11"/>
      <c r="M42" s="10"/>
      <c r="N42" s="10"/>
      <c r="O42" s="10"/>
      <c r="Q42" s="12"/>
      <c r="R42" s="12"/>
      <c r="S42" s="12"/>
      <c r="T42" s="12"/>
      <c r="U42" s="12"/>
      <c r="AA42" s="27"/>
    </row>
    <row r="43" spans="1:28">
      <c r="A43" t="s">
        <v>331</v>
      </c>
      <c r="D43">
        <f>IF(願書P2!A44=版下!D54,版下!D62,IF(願書P2!$A$44=版下!E54,版下!E62,IF(願書P2!$A$44=版下!$F$54,F62,IF(願書P2!$A$44=版下!$G$54,G62,IF(願書P2!$A$44=版下!$H$54,H62,IF(願書P2!$A$44=版下!$I$54,版下!I62,IF(願書P2!$A$44=版下!$J$54,版下!J62,版下!K62)))))))</f>
        <v>0</v>
      </c>
      <c r="E43">
        <f>IF(願書P2!A47=版下!D54,版下!D62,IF(願書P2!$A$47=版下!E54,版下!E62,IF(願書P2!$A$47=版下!$F$54,F62,IF(願書P2!$A$47=版下!$G$54,G62,IF(願書P2!$A$47=版下!$H$54,H62,IF(願書P2!$A$47=版下!$I$54,版下!I62,IF(願書P2!$A$47=版下!$J$54,版下!J62,版下!K62)))))))</f>
        <v>0</v>
      </c>
      <c r="F43">
        <f>IF(願書P2!A50=版下!D54,版下!D62,IF(願書P2!$A$50=版下!E54,版下!E62,IF(願書P2!$A$50=版下!$F$54,F62,IF(願書P2!$A$50=版下!$G$54,G62,IF(願書P2!$A$50=版下!$H$54,H62,IF(願書P2!$A$50=版下!$I$54,版下!I62,IF(願書P2!$A$50=版下!$J$54,版下!J62,版下!K62)))))))</f>
        <v>0</v>
      </c>
      <c r="L43" s="12"/>
      <c r="M43" s="12"/>
      <c r="N43" s="12"/>
      <c r="O43" s="12"/>
      <c r="R43" s="17"/>
      <c r="S43" s="12"/>
      <c r="T43" s="12"/>
      <c r="U43" s="12"/>
      <c r="AA43" s="27"/>
    </row>
    <row r="44" spans="1:28">
      <c r="A44" t="s">
        <v>332</v>
      </c>
      <c r="D44" t="s">
        <v>333</v>
      </c>
      <c r="L44" s="11"/>
      <c r="M44" s="10"/>
      <c r="N44" s="10"/>
      <c r="O44" s="10"/>
      <c r="R44" s="17"/>
      <c r="S44" s="12"/>
      <c r="T44" s="12"/>
      <c r="U44" s="12"/>
      <c r="AA44" s="23"/>
    </row>
    <row r="45" spans="1:28">
      <c r="D45" t="s">
        <v>334</v>
      </c>
      <c r="E45" t="b">
        <f>IF(願書P2!G26="",TRUE,FALSE)</f>
        <v>1</v>
      </c>
      <c r="L45" s="11"/>
      <c r="M45" s="10"/>
      <c r="N45" s="10"/>
      <c r="O45" s="10"/>
      <c r="Q45" s="12"/>
      <c r="R45" s="17"/>
      <c r="S45" s="12"/>
      <c r="T45" s="12"/>
      <c r="U45" s="12"/>
      <c r="AA45" s="23" t="s">
        <v>154</v>
      </c>
    </row>
    <row r="46" spans="1:28">
      <c r="D46" t="s">
        <v>335</v>
      </c>
      <c r="E46" t="b">
        <f>IF(願書P2!A34="",TRUE,IF(願書P2!A34="なし",TRUE,IF(願書P2!A34="無し",TRUE,FALSE)))</f>
        <v>1</v>
      </c>
      <c r="K46" s="10"/>
      <c r="L46" s="11"/>
      <c r="M46" s="10"/>
      <c r="N46" s="10"/>
      <c r="O46" s="10"/>
      <c r="Q46" s="12"/>
      <c r="R46" s="17"/>
      <c r="S46" s="12"/>
      <c r="T46" s="12"/>
      <c r="U46" s="12"/>
      <c r="AA46" s="23" t="s">
        <v>154</v>
      </c>
    </row>
    <row r="47" spans="1:28">
      <c r="D47" t="s">
        <v>336</v>
      </c>
      <c r="E47" t="b">
        <f>IF(願書P2!A36="",TRUE,FALSE)</f>
        <v>1</v>
      </c>
      <c r="K47" s="10"/>
      <c r="L47" s="11"/>
      <c r="M47" s="10"/>
      <c r="N47" s="10"/>
      <c r="O47" s="10"/>
      <c r="Q47" s="12"/>
      <c r="R47" s="17"/>
      <c r="S47" s="12"/>
      <c r="T47" s="12"/>
      <c r="U47" s="12"/>
      <c r="AA47" s="24"/>
    </row>
    <row r="48" spans="1:28">
      <c r="D48" t="s">
        <v>337</v>
      </c>
      <c r="E48" t="b">
        <f>IF(願書P2!A38="",TRUE,FALSE)</f>
        <v>1</v>
      </c>
      <c r="K48" s="10"/>
      <c r="L48" s="11"/>
      <c r="M48" s="10"/>
      <c r="N48" s="10"/>
      <c r="O48" s="10"/>
      <c r="AB48" s="28" t="str">
        <f>CONCATENATE(AB29,AB30,AB31,AB32,AB33,AB34,AB35,AB36,AB37,AB38,AB39,AB40,AB41,AB42,AB43,AB44,AB45,AB46)</f>
        <v/>
      </c>
    </row>
    <row r="49" spans="4:15">
      <c r="D49" t="s">
        <v>338</v>
      </c>
      <c r="L49" s="12"/>
      <c r="M49" s="12"/>
      <c r="N49" s="12"/>
      <c r="O49" s="12"/>
    </row>
    <row r="50" spans="4:15">
      <c r="D50" t="s">
        <v>339</v>
      </c>
      <c r="E50" t="b">
        <f>IF(願書P2!A59="",TRUE,FALSE)</f>
        <v>1</v>
      </c>
      <c r="L50" s="11"/>
      <c r="M50" s="10"/>
      <c r="N50" s="10"/>
      <c r="O50" s="10"/>
    </row>
    <row r="51" spans="4:15">
      <c r="D51" t="s">
        <v>340</v>
      </c>
      <c r="E51" t="b">
        <f>IF(願書P2!A61="",TRUE,FALSE)</f>
        <v>1</v>
      </c>
      <c r="L51" s="11"/>
      <c r="M51" s="10"/>
      <c r="N51" s="10"/>
      <c r="O51" s="10"/>
    </row>
    <row r="52" spans="4:15">
      <c r="K52" s="10"/>
      <c r="L52" s="11"/>
      <c r="M52" s="10"/>
      <c r="N52" s="10"/>
      <c r="O52" s="10"/>
    </row>
    <row r="53" spans="4:15">
      <c r="K53" s="10"/>
      <c r="L53" s="11"/>
      <c r="M53" s="10"/>
      <c r="N53" s="10"/>
      <c r="O53" s="10"/>
    </row>
    <row r="54" spans="4:15">
      <c r="D54" s="307" t="s">
        <v>390</v>
      </c>
      <c r="E54" s="2" t="s">
        <v>281</v>
      </c>
      <c r="F54" s="2" t="s">
        <v>317</v>
      </c>
      <c r="G54" s="2" t="s">
        <v>320</v>
      </c>
      <c r="H54" s="2" t="s">
        <v>321</v>
      </c>
      <c r="I54" s="2" t="s">
        <v>322</v>
      </c>
      <c r="J54" s="2" t="s">
        <v>325</v>
      </c>
      <c r="K54" s="13" t="s">
        <v>323</v>
      </c>
      <c r="L54" s="11"/>
      <c r="M54" s="10"/>
      <c r="N54" s="10"/>
      <c r="O54" s="10"/>
    </row>
    <row r="55" spans="4:15">
      <c r="D55" s="2" t="s">
        <v>341</v>
      </c>
      <c r="E55" s="2" t="s">
        <v>342</v>
      </c>
      <c r="F55" s="2" t="s">
        <v>343</v>
      </c>
      <c r="G55" s="2" t="s">
        <v>344</v>
      </c>
      <c r="H55" s="2" t="s">
        <v>345</v>
      </c>
      <c r="I55" s="2" t="s">
        <v>346</v>
      </c>
      <c r="J55" s="2" t="s">
        <v>347</v>
      </c>
      <c r="K55" s="2" t="s">
        <v>348</v>
      </c>
      <c r="L55" s="12"/>
      <c r="M55" s="12"/>
      <c r="N55" s="12"/>
      <c r="O55" s="12"/>
    </row>
    <row r="56" spans="4:15">
      <c r="D56" s="2" t="s">
        <v>349</v>
      </c>
      <c r="E56" s="2" t="s">
        <v>350</v>
      </c>
      <c r="F56" s="2" t="s">
        <v>351</v>
      </c>
      <c r="G56" s="2" t="s">
        <v>352</v>
      </c>
      <c r="H56" s="2" t="s">
        <v>353</v>
      </c>
      <c r="I56" s="2" t="s">
        <v>354</v>
      </c>
      <c r="J56" s="2" t="s">
        <v>355</v>
      </c>
      <c r="K56" s="2" t="s">
        <v>356</v>
      </c>
      <c r="L56" s="11"/>
      <c r="M56" s="10"/>
      <c r="N56" s="10"/>
      <c r="O56" s="10"/>
    </row>
    <row r="57" spans="4:15">
      <c r="D57" s="2" t="s">
        <v>357</v>
      </c>
      <c r="E57" s="2" t="s">
        <v>358</v>
      </c>
      <c r="F57" s="2" t="s">
        <v>359</v>
      </c>
      <c r="G57" s="2" t="s">
        <v>360</v>
      </c>
      <c r="H57" s="2" t="s">
        <v>361</v>
      </c>
      <c r="I57" s="2" t="s">
        <v>362</v>
      </c>
      <c r="J57" s="2" t="s">
        <v>363</v>
      </c>
      <c r="K57" s="2" t="s">
        <v>364</v>
      </c>
      <c r="L57" s="11"/>
      <c r="M57" s="10"/>
      <c r="N57" s="10"/>
      <c r="O57" s="10"/>
    </row>
    <row r="58" spans="4:15">
      <c r="D58" s="2" t="s">
        <v>365</v>
      </c>
      <c r="E58" s="2" t="s">
        <v>366</v>
      </c>
      <c r="F58" s="2" t="s">
        <v>367</v>
      </c>
      <c r="G58" s="2" t="s">
        <v>368</v>
      </c>
      <c r="H58" s="2" t="s">
        <v>369</v>
      </c>
      <c r="I58" s="2" t="s">
        <v>370</v>
      </c>
      <c r="J58" s="2"/>
      <c r="K58" s="2" t="s">
        <v>371</v>
      </c>
      <c r="L58" s="11"/>
      <c r="M58" s="10"/>
      <c r="N58" s="10"/>
      <c r="O58" s="10"/>
    </row>
    <row r="59" spans="4:15">
      <c r="D59" s="2"/>
      <c r="E59" s="2"/>
      <c r="F59" s="2" t="s">
        <v>372</v>
      </c>
      <c r="G59" s="2" t="s">
        <v>373</v>
      </c>
      <c r="H59" s="2" t="s">
        <v>374</v>
      </c>
      <c r="I59" s="2"/>
      <c r="J59" s="2"/>
      <c r="K59" s="2" t="s">
        <v>375</v>
      </c>
      <c r="L59" s="11"/>
      <c r="M59" s="10"/>
      <c r="N59" s="10"/>
      <c r="O59" s="10"/>
    </row>
    <row r="60" spans="4:15">
      <c r="D60" s="2"/>
      <c r="E60" s="2"/>
      <c r="F60" s="2"/>
      <c r="G60" s="2"/>
      <c r="H60" s="2" t="s">
        <v>376</v>
      </c>
      <c r="I60" s="2"/>
      <c r="J60" s="2"/>
      <c r="K60" s="13"/>
      <c r="L60" s="11"/>
      <c r="M60" s="10"/>
      <c r="N60" s="10"/>
      <c r="O60" s="10"/>
    </row>
    <row r="61" spans="4:15">
      <c r="D61" s="2"/>
      <c r="E61" s="2"/>
      <c r="F61" s="2"/>
      <c r="G61" s="2"/>
      <c r="H61" s="2" t="s">
        <v>377</v>
      </c>
      <c r="I61" s="2"/>
      <c r="J61" s="2"/>
      <c r="K61" s="2"/>
    </row>
    <row r="62" spans="4:15">
      <c r="D62" s="2"/>
      <c r="E62" s="2"/>
      <c r="F62" s="2"/>
      <c r="G62" s="2"/>
      <c r="H62" s="2" t="s">
        <v>378</v>
      </c>
      <c r="I62" s="2"/>
      <c r="J62" s="2"/>
      <c r="K62" s="2"/>
    </row>
  </sheetData>
  <phoneticPr fontId="8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願書P1</vt:lpstr>
      <vt:lpstr>願書P2</vt:lpstr>
      <vt:lpstr>願書P3</vt:lpstr>
      <vt:lpstr>版下</vt:lpstr>
      <vt:lpstr>願書P1!Print_Area</vt:lpstr>
      <vt:lpstr>願書P2!Print_Area</vt:lpstr>
      <vt:lpstr>願書P3!Print_Area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user</cp:lastModifiedBy>
  <cp:lastPrinted>2020-03-18T03:37:00Z</cp:lastPrinted>
  <dcterms:created xsi:type="dcterms:W3CDTF">2015-12-22T00:46:00Z</dcterms:created>
  <dcterms:modified xsi:type="dcterms:W3CDTF">2020-11-12T02:42:12Z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